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6605" windowHeight="94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<sst xmlns="http://schemas.openxmlformats.org/spreadsheetml/2006/main" count="394" uniqueCount="199">
  <si>
    <t>С5</t>
  </si>
  <si>
    <t>30-40</t>
  </si>
  <si>
    <t>С3</t>
  </si>
  <si>
    <t>20-30</t>
  </si>
  <si>
    <t>Арония (Aronia)</t>
  </si>
  <si>
    <t>Aronia melanocarpa</t>
  </si>
  <si>
    <t>Барбарис (Berberis)</t>
  </si>
  <si>
    <t>Барбарис Тунберга</t>
  </si>
  <si>
    <t>15-20</t>
  </si>
  <si>
    <t>40-50</t>
  </si>
  <si>
    <t>Дерен (Cornus)</t>
  </si>
  <si>
    <t>Cornus alba</t>
  </si>
  <si>
    <t>Кизильник (Cotoneaster)</t>
  </si>
  <si>
    <t>Cotoneaster dammeri</t>
  </si>
  <si>
    <t>Кизильник Даммера</t>
  </si>
  <si>
    <t>Бересклет (Euonymus)</t>
  </si>
  <si>
    <t>Бересклет Форчуна</t>
  </si>
  <si>
    <t>Бирючина (Ligustrum)</t>
  </si>
  <si>
    <t>Чубушник (Philadelphus)</t>
  </si>
  <si>
    <t>Чубушник Лемуана</t>
  </si>
  <si>
    <t>Пузыреплодник (Physocarpus)</t>
  </si>
  <si>
    <t>Physocarpus opulifolius</t>
  </si>
  <si>
    <t>Спирея (Spiraea)</t>
  </si>
  <si>
    <t>Spiraea cinerea</t>
  </si>
  <si>
    <t>Спирея серая</t>
  </si>
  <si>
    <t>Spiraea japonica</t>
  </si>
  <si>
    <t>Спирея японская</t>
  </si>
  <si>
    <t>Калина (Viburnum)</t>
  </si>
  <si>
    <t>Viburnum opulus</t>
  </si>
  <si>
    <t>Вейгела (Weigela)</t>
  </si>
  <si>
    <t>Weigela florida</t>
  </si>
  <si>
    <t>Вейгела цветущая</t>
  </si>
  <si>
    <t>Berberis thunbergii</t>
  </si>
  <si>
    <t>Дерен белый</t>
  </si>
  <si>
    <t>Euonymus fortunei</t>
  </si>
  <si>
    <t>Philadelphus lemoinei</t>
  </si>
  <si>
    <t xml:space="preserve"> 'Belle Etoile'</t>
  </si>
  <si>
    <t xml:space="preserve"> 'Dart's Gold'</t>
  </si>
  <si>
    <t>Spiraea thunbergii</t>
  </si>
  <si>
    <t xml:space="preserve"> 'Candida'</t>
  </si>
  <si>
    <t>Арония черноплодная</t>
  </si>
  <si>
    <t xml:space="preserve"> 'Emerald Gaiety'</t>
  </si>
  <si>
    <t>Пузыреплодник калинолистный</t>
  </si>
  <si>
    <t>р9</t>
  </si>
  <si>
    <t>100-120</t>
  </si>
  <si>
    <t>Верба(Salix)</t>
  </si>
  <si>
    <t>Salix matsudana</t>
  </si>
  <si>
    <t>Salix integra Hakuro nichiki</t>
  </si>
  <si>
    <t>С2</t>
  </si>
  <si>
    <t>Калина садовая</t>
  </si>
  <si>
    <t>Спирея Вангутта</t>
  </si>
  <si>
    <t>розмір контейнера</t>
  </si>
  <si>
    <t xml:space="preserve"> "ELEGANTISSIMA" </t>
  </si>
  <si>
    <t xml:space="preserve"> "MAJOR"</t>
  </si>
  <si>
    <t>КИЗИЛЬНИК ГОРИЗОНТАЛЬНЫЙ</t>
  </si>
  <si>
    <t>HORIZONTALIS</t>
  </si>
  <si>
    <t>10-15</t>
  </si>
  <si>
    <t>50-70</t>
  </si>
  <si>
    <t xml:space="preserve">Berberis ottawensis </t>
  </si>
  <si>
    <t>Superba</t>
  </si>
  <si>
    <t>Барбарис оттавский</t>
  </si>
  <si>
    <t>Ligústrum vulgáre</t>
  </si>
  <si>
    <t>Бирючина обыкновенная</t>
  </si>
  <si>
    <t>Atrovirens</t>
  </si>
  <si>
    <t>Ligustrum f. Aureum</t>
  </si>
  <si>
    <t>Бирючина золотистая</t>
  </si>
  <si>
    <t>Red Baron</t>
  </si>
  <si>
    <t>Садовая 2</t>
  </si>
  <si>
    <t>Golden Princess</t>
  </si>
  <si>
    <t>Жимолость татарская</t>
  </si>
  <si>
    <t xml:space="preserve"> Lonicera tatarica</t>
  </si>
  <si>
    <t>Lavandula angustifolia</t>
  </si>
  <si>
    <t>Лаванда</t>
  </si>
  <si>
    <t xml:space="preserve">Лаванда узколистная </t>
  </si>
  <si>
    <t>‘Hidcote’</t>
  </si>
  <si>
    <t>Лапчатка</t>
  </si>
  <si>
    <t>Pyracantha</t>
  </si>
  <si>
    <t>Пираканта</t>
  </si>
  <si>
    <t>Orange Glow</t>
  </si>
  <si>
    <t>Potentilla fruticosa</t>
  </si>
  <si>
    <t>Лапчатка кустарниковая</t>
  </si>
  <si>
    <t>Snowbird</t>
  </si>
  <si>
    <t>Мята</t>
  </si>
  <si>
    <t>mentha</t>
  </si>
  <si>
    <t xml:space="preserve">http://www.berry-plant.com.  </t>
  </si>
  <si>
    <t xml:space="preserve"> 'Emerald Gоld'</t>
  </si>
  <si>
    <t>Ligustrum f.aureum</t>
  </si>
  <si>
    <t>C2</t>
  </si>
  <si>
    <t>p9</t>
  </si>
  <si>
    <t>'Antony Vaterer</t>
  </si>
  <si>
    <t>10-20</t>
  </si>
  <si>
    <t>Gold Flame</t>
  </si>
  <si>
    <t>Магония</t>
  </si>
  <si>
    <t>'Apollo'</t>
  </si>
  <si>
    <t>Магония падуболистная</t>
  </si>
  <si>
    <t>Mahonia aquifolium</t>
  </si>
  <si>
    <t>8-12</t>
  </si>
  <si>
    <t>р12</t>
  </si>
  <si>
    <t>20-25</t>
  </si>
  <si>
    <t>50-60</t>
  </si>
  <si>
    <t>10-12</t>
  </si>
  <si>
    <t xml:space="preserve">Садовая </t>
  </si>
  <si>
    <t xml:space="preserve">Lonicera japonica </t>
  </si>
  <si>
    <t>Aureoreticulata'</t>
  </si>
  <si>
    <t xml:space="preserve"> Santolina virens</t>
  </si>
  <si>
    <t>Сантолина зеленая</t>
  </si>
  <si>
    <t>Thymus serpyllum</t>
  </si>
  <si>
    <t>тимьян (чабрец)</t>
  </si>
  <si>
    <t>Жимолость японская</t>
  </si>
  <si>
    <t>С3*</t>
  </si>
  <si>
    <t>С2*</t>
  </si>
  <si>
    <t>70-90</t>
  </si>
  <si>
    <t>C3*</t>
  </si>
  <si>
    <t>С1,5</t>
  </si>
  <si>
    <t>2-х летка</t>
  </si>
  <si>
    <t>г\к</t>
  </si>
  <si>
    <t>90-120</t>
  </si>
  <si>
    <t>120-130</t>
  </si>
  <si>
    <t>С10</t>
  </si>
  <si>
    <t xml:space="preserve"> 'Coronita'</t>
  </si>
  <si>
    <t>‘Gouchaultii’</t>
  </si>
  <si>
    <t>Grefsheim</t>
  </si>
  <si>
    <t>Salix purpurea</t>
  </si>
  <si>
    <t>Pendula</t>
  </si>
  <si>
    <t>Lady in red</t>
  </si>
  <si>
    <t>Genpei (Shirobana)</t>
  </si>
  <si>
    <t>`Variegata`</t>
  </si>
  <si>
    <t>Mentha suaveolens</t>
  </si>
  <si>
    <t>Chocolate</t>
  </si>
  <si>
    <t>Книфофия</t>
  </si>
  <si>
    <t>Кniphofia uvaria</t>
  </si>
  <si>
    <t>Orange Beauty</t>
  </si>
  <si>
    <t>Книфофия ягодная</t>
  </si>
  <si>
    <t>к160</t>
  </si>
  <si>
    <t>С2,5*</t>
  </si>
  <si>
    <t>від  300 шт</t>
  </si>
  <si>
    <t>від   100 шт</t>
  </si>
  <si>
    <t>голий корінь</t>
  </si>
  <si>
    <t>від  10шт</t>
  </si>
  <si>
    <t>Розмір контейнера</t>
  </si>
  <si>
    <t>Висота, см</t>
  </si>
  <si>
    <t>Жимолость</t>
  </si>
  <si>
    <t>Сантолина</t>
  </si>
  <si>
    <t>Чабрец</t>
  </si>
  <si>
    <t>сорт</t>
  </si>
  <si>
    <t>&gt; 100шт</t>
  </si>
  <si>
    <t>&gt;300шт</t>
  </si>
  <si>
    <t>Ожина</t>
  </si>
  <si>
    <t xml:space="preserve">Лох нес                        </t>
  </si>
  <si>
    <t>р12(1л)</t>
  </si>
  <si>
    <t xml:space="preserve">Лох нес  3-річна              </t>
  </si>
  <si>
    <t>С7,5</t>
  </si>
  <si>
    <t xml:space="preserve">Лох Тей                       </t>
  </si>
  <si>
    <t xml:space="preserve">Лох Мери                     </t>
  </si>
  <si>
    <r>
      <t xml:space="preserve">Чачанска Бистрана     </t>
    </r>
    <r>
      <rPr>
        <b/>
        <sz val="10"/>
        <rFont val="Arial"/>
        <family val="2"/>
      </rPr>
      <t xml:space="preserve">  </t>
    </r>
  </si>
  <si>
    <t xml:space="preserve">Апаче                          </t>
  </si>
  <si>
    <t xml:space="preserve">Рубен                            </t>
  </si>
  <si>
    <t>к96</t>
  </si>
  <si>
    <t>Малина</t>
  </si>
  <si>
    <t xml:space="preserve">Зєва                             </t>
  </si>
  <si>
    <t>гол.корінь</t>
  </si>
  <si>
    <t xml:space="preserve">Глен Ампл                    </t>
  </si>
  <si>
    <t>Харитедж</t>
  </si>
  <si>
    <t>Полана</t>
  </si>
  <si>
    <t>Ранкова роса</t>
  </si>
  <si>
    <t>Касетна розсада</t>
  </si>
  <si>
    <t>Ляшка</t>
  </si>
  <si>
    <t>Атлант</t>
  </si>
  <si>
    <t>Брусиловський стандарт</t>
  </si>
  <si>
    <t>Агрус</t>
  </si>
  <si>
    <t>Козачок</t>
  </si>
  <si>
    <t>2л контейнер</t>
  </si>
  <si>
    <t>Козачок 2-х річний</t>
  </si>
  <si>
    <t>Смородина</t>
  </si>
  <si>
    <t xml:space="preserve">Ювілейна копаня </t>
  </si>
  <si>
    <t xml:space="preserve">Вернісаж </t>
  </si>
  <si>
    <t xml:space="preserve">Софіївська  </t>
  </si>
  <si>
    <t>Вернісаж 2-річна</t>
  </si>
  <si>
    <t xml:space="preserve">Ювілейна копаня 2-річна </t>
  </si>
  <si>
    <t xml:space="preserve">Софіївська  2-річна </t>
  </si>
  <si>
    <t>Аронія</t>
  </si>
  <si>
    <t xml:space="preserve">1,5-річка   </t>
  </si>
  <si>
    <t xml:space="preserve">3-річка    </t>
  </si>
  <si>
    <t>Порічка</t>
  </si>
  <si>
    <t>Джонкер Ван Тетс 10-15см</t>
  </si>
  <si>
    <t>Калина</t>
  </si>
  <si>
    <t>Садова 4-річка   130см(кущ)</t>
  </si>
  <si>
    <t>с10</t>
  </si>
  <si>
    <t xml:space="preserve">Садова 2-річка    </t>
  </si>
  <si>
    <t>Садова 3-річка    145см(дерево)</t>
  </si>
  <si>
    <t xml:space="preserve">Суниця </t>
  </si>
  <si>
    <t>Жовте диво</t>
  </si>
  <si>
    <t>безвуса</t>
  </si>
  <si>
    <t xml:space="preserve"> Александрія</t>
  </si>
  <si>
    <t>Декоративні</t>
  </si>
  <si>
    <t>Ягідні</t>
  </si>
  <si>
    <t>/ тел / 0980423575 /</t>
  </si>
  <si>
    <t>Гуртовий цінник на декоративні та ягідні.</t>
  </si>
  <si>
    <t>Замовлення, шт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</si>
</sst>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ð.&quot;;\-#,##0&quot;ð.&quot;"/>
    <numFmt numFmtId="181" formatCode="#,##0&quot;ð.&quot;;[Red]\-#,##0&quot;ð.&quot;"/>
    <numFmt numFmtId="182" formatCode="#,##0.00&quot;ð.&quot;;\-#,##0.00&quot;ð.&quot;"/>
    <numFmt numFmtId="183" formatCode="#,##0.00&quot;ð.&quot;;[Red]\-#,##0.00&quot;ð.&quot;"/>
    <numFmt numFmtId="184" formatCode="_-* #,##0&quot;ð.&quot;_-;\-* #,##0&quot;ð.&quot;_-;_-* &quot;-&quot;&quot;ð.&quot;_-;_-@_-"/>
    <numFmt numFmtId="185" formatCode="_-* #,##0_ð_._-;\-* #,##0_ð_._-;_-* &quot;-&quot;_ð_._-;_-@_-"/>
    <numFmt numFmtId="186" formatCode="_-* #,##0.00&quot;ð.&quot;_-;\-* #,##0.00&quot;ð.&quot;_-;_-* &quot;-&quot;??&quot;ð.&quot;_-;_-@_-"/>
    <numFmt numFmtId="187" formatCode="_-* #,##0.00_ð_._-;\-* #,##0.00_ð_._-;_-* &quot;-&quot;??_ð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_-* #,##0.000\ _г_р_н_._-;\-* #,##0.000\ _г_р_н_._-;_-* &quot;-&quot;??\ _г_р_н_._-;_-@_-"/>
    <numFmt numFmtId="195" formatCode="_-* #,##0.0\ _г_р_н_._-;\-* #,##0.0\ _г_р_н_._-;_-* &quot;-&quot;??\ _г_р_н_._-;_-@_-"/>
    <numFmt numFmtId="196" formatCode="_-* #,##0\ _г_р_н_._-;\-* #,##0\ _г_р_н_._-;_-* &quot;-&quot;??\ _г_р_н_._-;_-@_-"/>
  </numFmts>
  <fonts count="31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 Cyr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20" borderId="10" xfId="0" applyFont="1" applyFill="1" applyBorder="1" applyAlignment="1">
      <alignment/>
    </xf>
    <xf numFmtId="0" fontId="0" fillId="20" borderId="10" xfId="0" applyFont="1" applyFill="1" applyBorder="1" applyAlignment="1">
      <alignment/>
    </xf>
    <xf numFmtId="49" fontId="0" fillId="2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Fill="1" applyBorder="1" applyAlignment="1">
      <alignment/>
    </xf>
    <xf numFmtId="196" fontId="2" fillId="20" borderId="10" xfId="62" applyNumberFormat="1" applyFont="1" applyFill="1" applyBorder="1" applyAlignment="1">
      <alignment horizontal="center"/>
    </xf>
    <xf numFmtId="49" fontId="0" fillId="20" borderId="10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Fill="1" applyBorder="1" applyAlignment="1">
      <alignment/>
    </xf>
    <xf numFmtId="196" fontId="0" fillId="0" borderId="0" xfId="0" applyNumberFormat="1" applyFill="1" applyBorder="1" applyAlignment="1">
      <alignment/>
    </xf>
    <xf numFmtId="196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20" borderId="10" xfId="0" applyFont="1" applyFill="1" applyBorder="1" applyAlignment="1">
      <alignment horizontal="center"/>
    </xf>
    <xf numFmtId="49" fontId="2" fillId="20" borderId="10" xfId="0" applyNumberFormat="1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0" fillId="2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196" fontId="2" fillId="0" borderId="10" xfId="62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0" borderId="10" xfId="0" applyFont="1" applyFill="1" applyBorder="1" applyAlignment="1" quotePrefix="1">
      <alignment horizontal="center"/>
    </xf>
    <xf numFmtId="0" fontId="25" fillId="0" borderId="10" xfId="54" applyFont="1" applyFill="1" applyBorder="1" applyAlignment="1">
      <alignment horizontal="center"/>
      <protection/>
    </xf>
    <xf numFmtId="0" fontId="24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96" fontId="2" fillId="0" borderId="10" xfId="62" applyNumberFormat="1" applyFont="1" applyFill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/>
    </xf>
    <xf numFmtId="0" fontId="0" fillId="0" borderId="10" xfId="0" applyFont="1" applyFill="1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26" fillId="0" borderId="15" xfId="0" applyFont="1" applyBorder="1" applyAlignment="1">
      <alignment horizontal="center" wrapText="1"/>
    </xf>
    <xf numFmtId="49" fontId="26" fillId="0" borderId="15" xfId="0" applyNumberFormat="1" applyFont="1" applyBorder="1" applyAlignment="1">
      <alignment horizontal="center" wrapText="1"/>
    </xf>
    <xf numFmtId="0" fontId="26" fillId="0" borderId="15" xfId="0" applyFont="1" applyFill="1" applyBorder="1" applyAlignment="1">
      <alignment horizontal="center" wrapText="1"/>
    </xf>
    <xf numFmtId="0" fontId="26" fillId="0" borderId="16" xfId="0" applyFont="1" applyFill="1" applyBorder="1" applyAlignment="1">
      <alignment horizontal="center" wrapText="1"/>
    </xf>
    <xf numFmtId="0" fontId="0" fillId="20" borderId="11" xfId="0" applyFont="1" applyFill="1" applyBorder="1" applyAlignment="1">
      <alignment/>
    </xf>
    <xf numFmtId="0" fontId="0" fillId="20" borderId="17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196" fontId="0" fillId="0" borderId="13" xfId="0" applyNumberFormat="1" applyFill="1" applyBorder="1" applyAlignment="1">
      <alignment/>
    </xf>
    <xf numFmtId="196" fontId="2" fillId="0" borderId="13" xfId="62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0" fontId="27" fillId="0" borderId="18" xfId="0" applyFont="1" applyBorder="1" applyAlignment="1">
      <alignment/>
    </xf>
    <xf numFmtId="0" fontId="0" fillId="0" borderId="19" xfId="0" applyBorder="1" applyAlignment="1">
      <alignment/>
    </xf>
    <xf numFmtId="0" fontId="28" fillId="0" borderId="2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1" xfId="0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28" fillId="0" borderId="19" xfId="0" applyFont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28" fillId="0" borderId="27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7" fillId="0" borderId="21" xfId="0" applyFont="1" applyBorder="1" applyAlignment="1">
      <alignment/>
    </xf>
    <xf numFmtId="0" fontId="0" fillId="0" borderId="25" xfId="0" applyBorder="1" applyAlignment="1">
      <alignment/>
    </xf>
    <xf numFmtId="0" fontId="28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7" fillId="0" borderId="31" xfId="0" applyFont="1" applyBorder="1" applyAlignment="1">
      <alignment/>
    </xf>
    <xf numFmtId="0" fontId="28" fillId="0" borderId="32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33" xfId="0" applyFill="1" applyBorder="1" applyAlignment="1">
      <alignment/>
    </xf>
    <xf numFmtId="0" fontId="28" fillId="0" borderId="34" xfId="0" applyFont="1" applyBorder="1" applyAlignment="1">
      <alignment horizontal="center"/>
    </xf>
    <xf numFmtId="0" fontId="27" fillId="0" borderId="35" xfId="0" applyFont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96" fontId="2" fillId="0" borderId="0" xfId="62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29" fillId="0" borderId="0" xfId="0" applyFont="1" applyAlignment="1">
      <alignment/>
    </xf>
    <xf numFmtId="0" fontId="0" fillId="0" borderId="0" xfId="0" applyAlignment="1">
      <alignment/>
    </xf>
    <xf numFmtId="49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26" fillId="0" borderId="37" xfId="0" applyFont="1" applyFill="1" applyBorder="1" applyAlignment="1">
      <alignment horizontal="center" wrapText="1"/>
    </xf>
    <xf numFmtId="0" fontId="0" fillId="20" borderId="38" xfId="0" applyFill="1" applyBorder="1" applyAlignment="1">
      <alignment/>
    </xf>
    <xf numFmtId="0" fontId="0" fillId="0" borderId="38" xfId="0" applyFill="1" applyBorder="1" applyAlignment="1">
      <alignment/>
    </xf>
    <xf numFmtId="196" fontId="0" fillId="0" borderId="38" xfId="0" applyNumberFormat="1" applyFill="1" applyBorder="1" applyAlignment="1">
      <alignment/>
    </xf>
    <xf numFmtId="196" fontId="0" fillId="20" borderId="38" xfId="0" applyNumberFormat="1" applyFill="1" applyBorder="1" applyAlignment="1">
      <alignment/>
    </xf>
    <xf numFmtId="196" fontId="0" fillId="0" borderId="39" xfId="0" applyNumberFormat="1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42" xfId="0" applyBorder="1" applyAlignment="1">
      <alignment/>
    </xf>
    <xf numFmtId="0" fontId="30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4" fontId="0" fillId="0" borderId="45" xfId="0" applyNumberFormat="1" applyBorder="1" applyAlignment="1">
      <alignment horizontal="center" vertical="center" wrapText="1"/>
    </xf>
    <xf numFmtId="0" fontId="27" fillId="0" borderId="25" xfId="0" applyFont="1" applyBorder="1" applyAlignment="1">
      <alignment/>
    </xf>
    <xf numFmtId="0" fontId="28" fillId="0" borderId="46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16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9" xfId="0" applyFill="1" applyBorder="1" applyAlignment="1">
      <alignment/>
    </xf>
    <xf numFmtId="0" fontId="28" fillId="0" borderId="50" xfId="0" applyFont="1" applyBorder="1" applyAlignment="1">
      <alignment horizontal="center"/>
    </xf>
    <xf numFmtId="0" fontId="0" fillId="0" borderId="51" xfId="0" applyBorder="1" applyAlignment="1">
      <alignment/>
    </xf>
    <xf numFmtId="0" fontId="27" fillId="0" borderId="18" xfId="0" applyFont="1" applyFill="1" applyBorder="1" applyAlignment="1">
      <alignment/>
    </xf>
    <xf numFmtId="0" fontId="28" fillId="0" borderId="3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8" fillId="0" borderId="52" xfId="0" applyFont="1" applyBorder="1" applyAlignment="1">
      <alignment horizontal="center"/>
    </xf>
    <xf numFmtId="0" fontId="27" fillId="0" borderId="53" xfId="0" applyFont="1" applyBorder="1" applyAlignment="1">
      <alignment/>
    </xf>
    <xf numFmtId="0" fontId="28" fillId="0" borderId="21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8" fillId="0" borderId="35" xfId="0" applyFont="1" applyBorder="1" applyAlignment="1">
      <alignment horizontal="center"/>
    </xf>
    <xf numFmtId="0" fontId="0" fillId="0" borderId="58" xfId="0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4" fontId="30" fillId="0" borderId="0" xfId="0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2"/>
  <sheetViews>
    <sheetView tabSelected="1" zoomScalePageLayoutView="0" workbookViewId="0" topLeftCell="A73">
      <selection activeCell="K100" sqref="K99:K100"/>
    </sheetView>
  </sheetViews>
  <sheetFormatPr defaultColWidth="9.00390625" defaultRowHeight="12.75"/>
  <cols>
    <col min="1" max="1" width="4.00390625" style="0" customWidth="1"/>
    <col min="2" max="2" width="3.75390625" style="0" customWidth="1"/>
    <col min="3" max="3" width="28.375" style="0" customWidth="1"/>
    <col min="4" max="4" width="28.75390625" style="0" customWidth="1"/>
    <col min="5" max="5" width="16.75390625" style="0" customWidth="1"/>
    <col min="6" max="6" width="10.125" style="0" customWidth="1"/>
    <col min="7" max="7" width="9.25390625" style="18" customWidth="1"/>
    <col min="8" max="8" width="11.75390625" style="0" customWidth="1"/>
    <col min="9" max="9" width="9.25390625" style="0" customWidth="1"/>
    <col min="10" max="10" width="8.25390625" style="0" customWidth="1"/>
  </cols>
  <sheetData>
    <row r="1" spans="4:8" ht="18">
      <c r="D1" s="148" t="s">
        <v>197</v>
      </c>
      <c r="E1" s="148"/>
      <c r="F1" s="148"/>
      <c r="G1" s="148"/>
      <c r="H1" s="148"/>
    </row>
    <row r="2" ht="30" customHeight="1"/>
    <row r="3" spans="2:25" ht="25.5" customHeight="1" thickBot="1">
      <c r="B3" s="99"/>
      <c r="C3" s="101" t="s">
        <v>196</v>
      </c>
      <c r="D3" s="151" t="s">
        <v>84</v>
      </c>
      <c r="E3" s="151"/>
      <c r="F3" s="151"/>
      <c r="G3" s="151"/>
      <c r="H3" s="151"/>
      <c r="I3" s="102"/>
      <c r="J3" s="149">
        <v>42401</v>
      </c>
      <c r="K3" s="150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2:25" ht="51.75" customHeight="1">
      <c r="B4" s="46"/>
      <c r="C4" s="98" t="s">
        <v>194</v>
      </c>
      <c r="D4" s="47"/>
      <c r="E4" s="48"/>
      <c r="F4" s="49" t="s">
        <v>139</v>
      </c>
      <c r="G4" s="50" t="s">
        <v>140</v>
      </c>
      <c r="H4" s="51" t="s">
        <v>138</v>
      </c>
      <c r="I4" s="49" t="s">
        <v>136</v>
      </c>
      <c r="J4" s="49" t="s">
        <v>135</v>
      </c>
      <c r="K4" s="103" t="s">
        <v>137</v>
      </c>
      <c r="L4" s="52" t="s">
        <v>198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2:25" ht="12.75">
      <c r="B5" s="53"/>
      <c r="C5" s="9" t="s">
        <v>4</v>
      </c>
      <c r="D5" s="10"/>
      <c r="E5" s="25"/>
      <c r="F5" s="25"/>
      <c r="G5" s="26"/>
      <c r="H5" s="26"/>
      <c r="I5" s="27"/>
      <c r="J5" s="25"/>
      <c r="K5" s="104"/>
      <c r="L5" s="54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2:25" ht="12.75">
      <c r="B6" s="13">
        <v>1</v>
      </c>
      <c r="C6" s="3" t="s">
        <v>5</v>
      </c>
      <c r="D6" s="3" t="s">
        <v>40</v>
      </c>
      <c r="E6" s="29"/>
      <c r="F6" s="29" t="s">
        <v>0</v>
      </c>
      <c r="G6" s="30" t="s">
        <v>44</v>
      </c>
      <c r="H6" s="23">
        <f>I6*1.8</f>
        <v>90</v>
      </c>
      <c r="I6" s="31">
        <v>50</v>
      </c>
      <c r="J6" s="32"/>
      <c r="K6" s="105"/>
      <c r="L6" s="5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2:25" ht="12.75">
      <c r="B7" s="13">
        <v>2</v>
      </c>
      <c r="C7" s="3" t="s">
        <v>5</v>
      </c>
      <c r="D7" s="3" t="s">
        <v>40</v>
      </c>
      <c r="E7" s="29"/>
      <c r="F7" s="33" t="s">
        <v>109</v>
      </c>
      <c r="G7" s="30" t="s">
        <v>1</v>
      </c>
      <c r="H7" s="23">
        <f>I7*1.8</f>
        <v>63</v>
      </c>
      <c r="I7" s="31">
        <v>35</v>
      </c>
      <c r="J7" s="32">
        <f>I7/100*84</f>
        <v>29.4</v>
      </c>
      <c r="K7" s="106">
        <f>I7/100*70</f>
        <v>24.5</v>
      </c>
      <c r="L7" s="5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2.75">
      <c r="B8" s="53"/>
      <c r="C8" s="9" t="s">
        <v>6</v>
      </c>
      <c r="D8" s="10"/>
      <c r="E8" s="34"/>
      <c r="F8" s="25"/>
      <c r="G8" s="17"/>
      <c r="H8" s="17"/>
      <c r="I8" s="16"/>
      <c r="J8" s="16"/>
      <c r="K8" s="107"/>
      <c r="L8" s="5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2:12" s="5" customFormat="1" ht="15" customHeight="1">
      <c r="B9" s="13">
        <v>3</v>
      </c>
      <c r="C9" s="3" t="s">
        <v>32</v>
      </c>
      <c r="D9" s="3" t="s">
        <v>7</v>
      </c>
      <c r="E9" s="35" t="s">
        <v>119</v>
      </c>
      <c r="F9" s="33" t="s">
        <v>43</v>
      </c>
      <c r="G9" s="30" t="s">
        <v>56</v>
      </c>
      <c r="H9" s="23">
        <f aca="true" t="shared" si="0" ref="H9:H64">I9*1.8</f>
        <v>25.2</v>
      </c>
      <c r="I9" s="31">
        <v>14</v>
      </c>
      <c r="J9" s="32"/>
      <c r="K9" s="106"/>
      <c r="L9" s="55"/>
    </row>
    <row r="10" spans="2:25" ht="15.75">
      <c r="B10" s="13">
        <v>4</v>
      </c>
      <c r="C10" s="3" t="s">
        <v>58</v>
      </c>
      <c r="D10" s="3" t="s">
        <v>60</v>
      </c>
      <c r="E10" s="36" t="s">
        <v>59</v>
      </c>
      <c r="F10" s="33" t="s">
        <v>43</v>
      </c>
      <c r="G10" s="30" t="s">
        <v>100</v>
      </c>
      <c r="H10" s="23">
        <f t="shared" si="0"/>
        <v>25.2</v>
      </c>
      <c r="I10" s="31">
        <v>14</v>
      </c>
      <c r="J10" s="32"/>
      <c r="K10" s="106"/>
      <c r="L10" s="5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2:25" ht="12.75">
      <c r="B11" s="53"/>
      <c r="C11" s="9" t="s">
        <v>10</v>
      </c>
      <c r="D11" s="10"/>
      <c r="E11" s="34"/>
      <c r="F11" s="25"/>
      <c r="G11" s="11"/>
      <c r="H11" s="11"/>
      <c r="I11" s="16"/>
      <c r="J11" s="16"/>
      <c r="K11" s="107"/>
      <c r="L11" s="54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2:12" s="5" customFormat="1" ht="12.75">
      <c r="B12" s="13">
        <v>5</v>
      </c>
      <c r="C12" s="3" t="s">
        <v>11</v>
      </c>
      <c r="D12" s="3" t="s">
        <v>33</v>
      </c>
      <c r="E12" s="29" t="s">
        <v>52</v>
      </c>
      <c r="F12" s="33" t="s">
        <v>43</v>
      </c>
      <c r="G12" s="30" t="s">
        <v>3</v>
      </c>
      <c r="H12" s="23">
        <f t="shared" si="0"/>
        <v>25.2</v>
      </c>
      <c r="I12" s="31">
        <v>14</v>
      </c>
      <c r="J12" s="32"/>
      <c r="K12" s="106"/>
      <c r="L12" s="55"/>
    </row>
    <row r="13" spans="2:12" s="5" customFormat="1" ht="12.75">
      <c r="B13" s="13">
        <v>6</v>
      </c>
      <c r="C13" s="3" t="s">
        <v>11</v>
      </c>
      <c r="D13" s="3" t="s">
        <v>33</v>
      </c>
      <c r="E13" s="29" t="s">
        <v>52</v>
      </c>
      <c r="F13" s="24" t="s">
        <v>134</v>
      </c>
      <c r="G13" s="30" t="s">
        <v>99</v>
      </c>
      <c r="H13" s="23">
        <f t="shared" si="0"/>
        <v>63</v>
      </c>
      <c r="I13" s="31">
        <v>35</v>
      </c>
      <c r="J13" s="32">
        <f aca="true" t="shared" si="1" ref="J13:J64">I13/100*84</f>
        <v>29.4</v>
      </c>
      <c r="K13" s="106">
        <f>I13/100*70</f>
        <v>24.5</v>
      </c>
      <c r="L13" s="55"/>
    </row>
    <row r="14" spans="2:12" s="5" customFormat="1" ht="12.75">
      <c r="B14" s="13">
        <v>7</v>
      </c>
      <c r="C14" s="3" t="s">
        <v>11</v>
      </c>
      <c r="D14" s="3" t="s">
        <v>33</v>
      </c>
      <c r="E14" s="29" t="s">
        <v>120</v>
      </c>
      <c r="F14" s="24" t="s">
        <v>134</v>
      </c>
      <c r="G14" s="30" t="s">
        <v>99</v>
      </c>
      <c r="H14" s="23">
        <f t="shared" si="0"/>
        <v>63</v>
      </c>
      <c r="I14" s="31">
        <v>35</v>
      </c>
      <c r="J14" s="32">
        <f t="shared" si="1"/>
        <v>29.4</v>
      </c>
      <c r="K14" s="106">
        <f>I14/100*70</f>
        <v>24.5</v>
      </c>
      <c r="L14" s="55"/>
    </row>
    <row r="15" spans="2:25" ht="12.75">
      <c r="B15" s="53"/>
      <c r="C15" s="9" t="s">
        <v>12</v>
      </c>
      <c r="D15" s="10"/>
      <c r="E15" s="28"/>
      <c r="F15" s="25"/>
      <c r="G15" s="11"/>
      <c r="H15" s="11"/>
      <c r="I15" s="16"/>
      <c r="J15" s="16"/>
      <c r="K15" s="107"/>
      <c r="L15" s="5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2:12" s="5" customFormat="1" ht="12.75">
      <c r="B16" s="13">
        <v>8</v>
      </c>
      <c r="C16" s="3" t="s">
        <v>13</v>
      </c>
      <c r="D16" s="3" t="s">
        <v>14</v>
      </c>
      <c r="E16" s="29" t="s">
        <v>53</v>
      </c>
      <c r="F16" s="33" t="s">
        <v>110</v>
      </c>
      <c r="G16" s="37" t="s">
        <v>3</v>
      </c>
      <c r="H16" s="23">
        <f t="shared" si="0"/>
        <v>63</v>
      </c>
      <c r="I16" s="31">
        <v>35</v>
      </c>
      <c r="J16" s="32"/>
      <c r="K16" s="106">
        <f>I16/100*70</f>
        <v>24.5</v>
      </c>
      <c r="L16" s="55"/>
    </row>
    <row r="17" spans="2:12" s="5" customFormat="1" ht="12.75">
      <c r="B17" s="13">
        <v>9</v>
      </c>
      <c r="C17" s="12" t="s">
        <v>55</v>
      </c>
      <c r="D17" s="15" t="s">
        <v>54</v>
      </c>
      <c r="E17" s="29"/>
      <c r="F17" s="33" t="s">
        <v>43</v>
      </c>
      <c r="G17" s="37" t="s">
        <v>96</v>
      </c>
      <c r="H17" s="23">
        <f t="shared" si="0"/>
        <v>25.2</v>
      </c>
      <c r="I17" s="31">
        <v>14</v>
      </c>
      <c r="J17" s="32"/>
      <c r="K17" s="106"/>
      <c r="L17" s="55"/>
    </row>
    <row r="18" spans="2:12" s="5" customFormat="1" ht="12.75">
      <c r="B18" s="13">
        <v>10</v>
      </c>
      <c r="C18" s="12" t="s">
        <v>55</v>
      </c>
      <c r="D18" s="15" t="s">
        <v>54</v>
      </c>
      <c r="E18" s="29"/>
      <c r="F18" s="33" t="s">
        <v>134</v>
      </c>
      <c r="G18" s="37" t="s">
        <v>1</v>
      </c>
      <c r="H18" s="23">
        <f t="shared" si="0"/>
        <v>63</v>
      </c>
      <c r="I18" s="31">
        <v>35</v>
      </c>
      <c r="J18" s="32">
        <f t="shared" si="1"/>
        <v>29.4</v>
      </c>
      <c r="K18" s="106">
        <f>I18/100*70</f>
        <v>24.5</v>
      </c>
      <c r="L18" s="55"/>
    </row>
    <row r="19" spans="2:25" ht="12.75">
      <c r="B19" s="53"/>
      <c r="C19" s="9" t="s">
        <v>15</v>
      </c>
      <c r="D19" s="10"/>
      <c r="E19" s="34"/>
      <c r="F19" s="25"/>
      <c r="G19" s="11"/>
      <c r="H19" s="11"/>
      <c r="I19" s="16"/>
      <c r="J19" s="16"/>
      <c r="K19" s="107"/>
      <c r="L19" s="54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2:12" s="5" customFormat="1" ht="12.75">
      <c r="B20" s="13">
        <v>11</v>
      </c>
      <c r="C20" s="3" t="s">
        <v>34</v>
      </c>
      <c r="D20" s="3" t="s">
        <v>16</v>
      </c>
      <c r="E20" s="29" t="s">
        <v>41</v>
      </c>
      <c r="F20" s="33" t="s">
        <v>110</v>
      </c>
      <c r="G20" s="38" t="s">
        <v>3</v>
      </c>
      <c r="H20" s="23">
        <f t="shared" si="0"/>
        <v>52.2</v>
      </c>
      <c r="I20" s="31">
        <v>29</v>
      </c>
      <c r="J20" s="32">
        <f t="shared" si="1"/>
        <v>24.36</v>
      </c>
      <c r="K20" s="106">
        <f>I20/100*70</f>
        <v>20.299999999999997</v>
      </c>
      <c r="L20" s="55"/>
    </row>
    <row r="21" spans="2:12" s="5" customFormat="1" ht="12.75">
      <c r="B21" s="13">
        <v>12</v>
      </c>
      <c r="C21" s="3" t="s">
        <v>34</v>
      </c>
      <c r="D21" s="3" t="s">
        <v>16</v>
      </c>
      <c r="E21" s="29" t="s">
        <v>85</v>
      </c>
      <c r="F21" s="33" t="s">
        <v>110</v>
      </c>
      <c r="G21" s="30" t="s">
        <v>3</v>
      </c>
      <c r="H21" s="23">
        <f t="shared" si="0"/>
        <v>52.2</v>
      </c>
      <c r="I21" s="31">
        <v>29</v>
      </c>
      <c r="J21" s="32">
        <f t="shared" si="1"/>
        <v>24.36</v>
      </c>
      <c r="K21" s="106">
        <f>I21/100*70</f>
        <v>20.299999999999997</v>
      </c>
      <c r="L21" s="55"/>
    </row>
    <row r="22" spans="2:12" s="5" customFormat="1" ht="12.75">
      <c r="B22" s="13">
        <v>13</v>
      </c>
      <c r="C22" s="3" t="s">
        <v>34</v>
      </c>
      <c r="D22" s="3" t="s">
        <v>16</v>
      </c>
      <c r="E22" s="29" t="s">
        <v>41</v>
      </c>
      <c r="F22" s="33" t="s">
        <v>43</v>
      </c>
      <c r="G22" s="30" t="s">
        <v>96</v>
      </c>
      <c r="H22" s="23">
        <f t="shared" si="0"/>
        <v>21.6</v>
      </c>
      <c r="I22" s="31">
        <v>12</v>
      </c>
      <c r="J22" s="32">
        <f t="shared" si="1"/>
        <v>10.08</v>
      </c>
      <c r="K22" s="106"/>
      <c r="L22" s="55"/>
    </row>
    <row r="23" spans="2:12" s="5" customFormat="1" ht="12.75">
      <c r="B23" s="13">
        <v>14</v>
      </c>
      <c r="C23" s="3" t="s">
        <v>34</v>
      </c>
      <c r="D23" s="3" t="s">
        <v>16</v>
      </c>
      <c r="E23" s="29" t="s">
        <v>85</v>
      </c>
      <c r="F23" s="33" t="s">
        <v>43</v>
      </c>
      <c r="G23" s="30" t="s">
        <v>96</v>
      </c>
      <c r="H23" s="23">
        <f t="shared" si="0"/>
        <v>21.6</v>
      </c>
      <c r="I23" s="31">
        <v>12</v>
      </c>
      <c r="J23" s="32">
        <f t="shared" si="1"/>
        <v>10.08</v>
      </c>
      <c r="K23" s="106"/>
      <c r="L23" s="55"/>
    </row>
    <row r="24" spans="2:25" ht="12.75" customHeight="1">
      <c r="B24" s="53"/>
      <c r="C24" s="9" t="s">
        <v>17</v>
      </c>
      <c r="D24" s="10"/>
      <c r="E24" s="34"/>
      <c r="F24" s="25"/>
      <c r="G24" s="11"/>
      <c r="H24" s="11"/>
      <c r="I24" s="16"/>
      <c r="J24" s="16"/>
      <c r="K24" s="107"/>
      <c r="L24" s="54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2:25" ht="12.75" customHeight="1">
      <c r="B25" s="13">
        <v>15</v>
      </c>
      <c r="C25" s="4" t="s">
        <v>61</v>
      </c>
      <c r="D25" s="3" t="s">
        <v>62</v>
      </c>
      <c r="E25" s="39" t="s">
        <v>63</v>
      </c>
      <c r="F25" s="33" t="s">
        <v>109</v>
      </c>
      <c r="G25" s="40" t="s">
        <v>9</v>
      </c>
      <c r="H25" s="23">
        <f t="shared" si="0"/>
        <v>63</v>
      </c>
      <c r="I25" s="31">
        <v>35</v>
      </c>
      <c r="J25" s="32">
        <f t="shared" si="1"/>
        <v>29.4</v>
      </c>
      <c r="K25" s="106">
        <f>I25/100*70</f>
        <v>24.5</v>
      </c>
      <c r="L25" s="5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2:12" s="5" customFormat="1" ht="12.75">
      <c r="B26" s="13">
        <v>16</v>
      </c>
      <c r="C26" s="4" t="s">
        <v>61</v>
      </c>
      <c r="D26" s="3" t="s">
        <v>62</v>
      </c>
      <c r="E26" s="39" t="s">
        <v>63</v>
      </c>
      <c r="F26" s="33" t="s">
        <v>43</v>
      </c>
      <c r="G26" s="30" t="s">
        <v>8</v>
      </c>
      <c r="H26" s="23">
        <f t="shared" si="0"/>
        <v>25.2</v>
      </c>
      <c r="I26" s="31">
        <v>14</v>
      </c>
      <c r="J26" s="32">
        <f t="shared" si="1"/>
        <v>11.760000000000002</v>
      </c>
      <c r="K26" s="106"/>
      <c r="L26" s="55"/>
    </row>
    <row r="27" spans="2:12" s="5" customFormat="1" ht="12.75">
      <c r="B27" s="13">
        <v>17</v>
      </c>
      <c r="C27" s="4" t="s">
        <v>64</v>
      </c>
      <c r="D27" s="3" t="s">
        <v>65</v>
      </c>
      <c r="E27" s="39" t="s">
        <v>86</v>
      </c>
      <c r="F27" s="33" t="s">
        <v>134</v>
      </c>
      <c r="G27" s="40" t="s">
        <v>1</v>
      </c>
      <c r="H27" s="23">
        <f t="shared" si="0"/>
        <v>63</v>
      </c>
      <c r="I27" s="31">
        <v>35</v>
      </c>
      <c r="J27" s="32">
        <f t="shared" si="1"/>
        <v>29.4</v>
      </c>
      <c r="K27" s="106">
        <v>18</v>
      </c>
      <c r="L27" s="55"/>
    </row>
    <row r="28" spans="2:12" s="5" customFormat="1" ht="12.75">
      <c r="B28" s="13">
        <v>18</v>
      </c>
      <c r="C28" s="4" t="s">
        <v>64</v>
      </c>
      <c r="D28" s="3" t="s">
        <v>65</v>
      </c>
      <c r="E28" s="39" t="s">
        <v>86</v>
      </c>
      <c r="F28" s="33" t="s">
        <v>43</v>
      </c>
      <c r="G28" s="38" t="s">
        <v>3</v>
      </c>
      <c r="H28" s="23">
        <f t="shared" si="0"/>
        <v>25.2</v>
      </c>
      <c r="I28" s="31">
        <v>14</v>
      </c>
      <c r="J28" s="32">
        <f t="shared" si="1"/>
        <v>11.760000000000002</v>
      </c>
      <c r="K28" s="106"/>
      <c r="L28" s="55"/>
    </row>
    <row r="29" spans="2:25" ht="12.75">
      <c r="B29" s="53"/>
      <c r="C29" s="9" t="s">
        <v>18</v>
      </c>
      <c r="D29" s="10"/>
      <c r="E29" s="34"/>
      <c r="F29" s="25"/>
      <c r="G29" s="11"/>
      <c r="H29" s="11"/>
      <c r="I29" s="16"/>
      <c r="J29" s="16"/>
      <c r="K29" s="107"/>
      <c r="L29" s="54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2:12" s="5" customFormat="1" ht="12.75">
      <c r="B30" s="13">
        <v>19</v>
      </c>
      <c r="C30" s="3" t="s">
        <v>35</v>
      </c>
      <c r="D30" s="3" t="s">
        <v>19</v>
      </c>
      <c r="E30" s="29" t="s">
        <v>36</v>
      </c>
      <c r="F30" s="33" t="s">
        <v>110</v>
      </c>
      <c r="G30" s="30" t="s">
        <v>9</v>
      </c>
      <c r="H30" s="23">
        <f t="shared" si="0"/>
        <v>63</v>
      </c>
      <c r="I30" s="31">
        <v>35</v>
      </c>
      <c r="J30" s="32">
        <f t="shared" si="1"/>
        <v>29.4</v>
      </c>
      <c r="K30" s="106">
        <f>I30/100*70</f>
        <v>24.5</v>
      </c>
      <c r="L30" s="55"/>
    </row>
    <row r="31" spans="2:12" s="5" customFormat="1" ht="12.75">
      <c r="B31" s="13">
        <v>20</v>
      </c>
      <c r="C31" s="3" t="s">
        <v>35</v>
      </c>
      <c r="D31" s="3" t="s">
        <v>19</v>
      </c>
      <c r="E31" s="29" t="s">
        <v>36</v>
      </c>
      <c r="F31" s="33" t="s">
        <v>43</v>
      </c>
      <c r="G31" s="30" t="s">
        <v>90</v>
      </c>
      <c r="H31" s="23">
        <f t="shared" si="0"/>
        <v>25.2</v>
      </c>
      <c r="I31" s="31">
        <v>14</v>
      </c>
      <c r="J31" s="32">
        <f t="shared" si="1"/>
        <v>11.760000000000002</v>
      </c>
      <c r="K31" s="106"/>
      <c r="L31" s="55"/>
    </row>
    <row r="32" spans="2:12" s="5" customFormat="1" ht="12.75">
      <c r="B32" s="53"/>
      <c r="C32" s="9" t="s">
        <v>20</v>
      </c>
      <c r="D32" s="10"/>
      <c r="E32" s="34"/>
      <c r="F32" s="25"/>
      <c r="G32" s="11"/>
      <c r="H32" s="11"/>
      <c r="I32" s="16"/>
      <c r="J32" s="16"/>
      <c r="K32" s="107"/>
      <c r="L32" s="54"/>
    </row>
    <row r="33" spans="2:12" s="5" customFormat="1" ht="12.75">
      <c r="B33" s="13">
        <v>21</v>
      </c>
      <c r="C33" s="3" t="s">
        <v>21</v>
      </c>
      <c r="D33" s="3" t="s">
        <v>42</v>
      </c>
      <c r="E33" s="29" t="s">
        <v>37</v>
      </c>
      <c r="F33" s="33" t="s">
        <v>109</v>
      </c>
      <c r="G33" s="30" t="s">
        <v>1</v>
      </c>
      <c r="H33" s="23">
        <f t="shared" si="0"/>
        <v>63</v>
      </c>
      <c r="I33" s="31">
        <v>35</v>
      </c>
      <c r="J33" s="32">
        <f t="shared" si="1"/>
        <v>29.4</v>
      </c>
      <c r="K33" s="106">
        <f>I33/100*70</f>
        <v>24.5</v>
      </c>
      <c r="L33" s="55"/>
    </row>
    <row r="34" spans="2:25" ht="12.75">
      <c r="B34" s="13">
        <v>22</v>
      </c>
      <c r="C34" s="3" t="s">
        <v>21</v>
      </c>
      <c r="D34" s="3" t="s">
        <v>42</v>
      </c>
      <c r="E34" s="29" t="s">
        <v>66</v>
      </c>
      <c r="F34" s="33" t="s">
        <v>112</v>
      </c>
      <c r="G34" s="30" t="s">
        <v>9</v>
      </c>
      <c r="H34" s="23">
        <f t="shared" si="0"/>
        <v>63</v>
      </c>
      <c r="I34" s="31">
        <v>35</v>
      </c>
      <c r="J34" s="32">
        <f t="shared" si="1"/>
        <v>29.4</v>
      </c>
      <c r="K34" s="106">
        <f>I34/100*70</f>
        <v>24.5</v>
      </c>
      <c r="L34" s="5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2:25" ht="12.75">
      <c r="B35" s="13">
        <v>23</v>
      </c>
      <c r="C35" s="3" t="s">
        <v>21</v>
      </c>
      <c r="D35" s="3" t="s">
        <v>42</v>
      </c>
      <c r="E35" s="29" t="s">
        <v>124</v>
      </c>
      <c r="F35" s="33" t="s">
        <v>112</v>
      </c>
      <c r="G35" s="30" t="s">
        <v>9</v>
      </c>
      <c r="H35" s="23">
        <f t="shared" si="0"/>
        <v>63</v>
      </c>
      <c r="I35" s="31">
        <v>35</v>
      </c>
      <c r="J35" s="32">
        <f t="shared" si="1"/>
        <v>29.4</v>
      </c>
      <c r="K35" s="106">
        <f>I35/100*70</f>
        <v>24.5</v>
      </c>
      <c r="L35" s="5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2:25" ht="12.75">
      <c r="B36" s="53"/>
      <c r="C36" s="9" t="s">
        <v>22</v>
      </c>
      <c r="D36" s="10"/>
      <c r="E36" s="34"/>
      <c r="F36" s="25"/>
      <c r="G36" s="11"/>
      <c r="H36" s="11"/>
      <c r="I36" s="16"/>
      <c r="J36" s="16"/>
      <c r="K36" s="107"/>
      <c r="L36" s="54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2:12" s="5" customFormat="1" ht="12.75">
      <c r="B37" s="13">
        <v>4</v>
      </c>
      <c r="C37" s="3" t="s">
        <v>25</v>
      </c>
      <c r="D37" s="3" t="s">
        <v>26</v>
      </c>
      <c r="E37" s="39" t="s">
        <v>91</v>
      </c>
      <c r="F37" s="33" t="s">
        <v>88</v>
      </c>
      <c r="G37" s="30" t="s">
        <v>56</v>
      </c>
      <c r="H37" s="23">
        <f t="shared" si="0"/>
        <v>25.2</v>
      </c>
      <c r="I37" s="31">
        <v>14</v>
      </c>
      <c r="J37" s="32">
        <f t="shared" si="1"/>
        <v>11.760000000000002</v>
      </c>
      <c r="K37" s="106"/>
      <c r="L37" s="55"/>
    </row>
    <row r="38" spans="2:12" s="5" customFormat="1" ht="12.75">
      <c r="B38" s="13">
        <v>25</v>
      </c>
      <c r="C38" s="3" t="s">
        <v>25</v>
      </c>
      <c r="D38" s="3" t="s">
        <v>26</v>
      </c>
      <c r="E38" s="39" t="s">
        <v>91</v>
      </c>
      <c r="F38" s="33" t="s">
        <v>87</v>
      </c>
      <c r="G38" s="30" t="s">
        <v>1</v>
      </c>
      <c r="H38" s="23">
        <f t="shared" si="0"/>
        <v>63</v>
      </c>
      <c r="I38" s="31">
        <v>35</v>
      </c>
      <c r="J38" s="32">
        <f t="shared" si="1"/>
        <v>29.4</v>
      </c>
      <c r="K38" s="106"/>
      <c r="L38" s="55"/>
    </row>
    <row r="39" spans="2:12" s="5" customFormat="1" ht="12.75">
      <c r="B39" s="13">
        <v>26</v>
      </c>
      <c r="C39" s="3" t="s">
        <v>25</v>
      </c>
      <c r="D39" s="3" t="s">
        <v>26</v>
      </c>
      <c r="E39" s="39" t="s">
        <v>68</v>
      </c>
      <c r="F39" s="33" t="s">
        <v>88</v>
      </c>
      <c r="G39" s="30" t="s">
        <v>90</v>
      </c>
      <c r="H39" s="23">
        <f t="shared" si="0"/>
        <v>25.2</v>
      </c>
      <c r="I39" s="31">
        <v>14</v>
      </c>
      <c r="J39" s="32">
        <f t="shared" si="1"/>
        <v>11.760000000000002</v>
      </c>
      <c r="K39" s="106"/>
      <c r="L39" s="55"/>
    </row>
    <row r="40" spans="2:12" s="5" customFormat="1" ht="12.75">
      <c r="B40" s="13">
        <v>27</v>
      </c>
      <c r="C40" s="3" t="s">
        <v>25</v>
      </c>
      <c r="D40" s="3" t="s">
        <v>26</v>
      </c>
      <c r="E40" s="39" t="s">
        <v>68</v>
      </c>
      <c r="F40" s="33" t="s">
        <v>87</v>
      </c>
      <c r="G40" s="30" t="s">
        <v>1</v>
      </c>
      <c r="H40" s="23">
        <f t="shared" si="0"/>
        <v>63</v>
      </c>
      <c r="I40" s="31">
        <v>35</v>
      </c>
      <c r="J40" s="32">
        <f t="shared" si="1"/>
        <v>29.4</v>
      </c>
      <c r="K40" s="106"/>
      <c r="L40" s="55"/>
    </row>
    <row r="41" spans="2:12" s="5" customFormat="1" ht="12.75">
      <c r="B41" s="13">
        <v>28</v>
      </c>
      <c r="C41" s="3" t="s">
        <v>23</v>
      </c>
      <c r="D41" s="3" t="s">
        <v>24</v>
      </c>
      <c r="E41" s="29" t="s">
        <v>121</v>
      </c>
      <c r="F41" s="33" t="s">
        <v>109</v>
      </c>
      <c r="G41" s="30" t="s">
        <v>1</v>
      </c>
      <c r="H41" s="23">
        <f t="shared" si="0"/>
        <v>63</v>
      </c>
      <c r="I41" s="31">
        <v>35</v>
      </c>
      <c r="J41" s="32">
        <f t="shared" si="1"/>
        <v>29.4</v>
      </c>
      <c r="K41" s="106">
        <f>I41/100*70</f>
        <v>24.5</v>
      </c>
      <c r="L41" s="55"/>
    </row>
    <row r="42" spans="2:12" s="5" customFormat="1" ht="12.75">
      <c r="B42" s="13">
        <v>29</v>
      </c>
      <c r="C42" s="3" t="s">
        <v>23</v>
      </c>
      <c r="D42" s="3" t="s">
        <v>24</v>
      </c>
      <c r="E42" s="29" t="s">
        <v>121</v>
      </c>
      <c r="F42" s="33" t="s">
        <v>88</v>
      </c>
      <c r="G42" s="33" t="s">
        <v>88</v>
      </c>
      <c r="H42" s="23">
        <f t="shared" si="0"/>
        <v>25.2</v>
      </c>
      <c r="I42" s="31">
        <v>14</v>
      </c>
      <c r="J42" s="32">
        <f t="shared" si="1"/>
        <v>11.760000000000002</v>
      </c>
      <c r="K42" s="106"/>
      <c r="L42" s="55"/>
    </row>
    <row r="43" spans="2:12" s="5" customFormat="1" ht="12.75">
      <c r="B43" s="13">
        <v>30</v>
      </c>
      <c r="C43" s="3" t="s">
        <v>25</v>
      </c>
      <c r="D43" s="3" t="s">
        <v>26</v>
      </c>
      <c r="E43" s="29" t="s">
        <v>89</v>
      </c>
      <c r="F43" s="29" t="s">
        <v>112</v>
      </c>
      <c r="G43" s="30" t="s">
        <v>1</v>
      </c>
      <c r="H43" s="23">
        <f t="shared" si="0"/>
        <v>63</v>
      </c>
      <c r="I43" s="31">
        <v>35</v>
      </c>
      <c r="J43" s="32">
        <f t="shared" si="1"/>
        <v>29.4</v>
      </c>
      <c r="K43" s="106">
        <f>I43/100*70</f>
        <v>24.5</v>
      </c>
      <c r="L43" s="55"/>
    </row>
    <row r="44" spans="2:12" s="5" customFormat="1" ht="12.75">
      <c r="B44" s="13">
        <v>31</v>
      </c>
      <c r="C44" s="2" t="s">
        <v>38</v>
      </c>
      <c r="D44" s="2" t="s">
        <v>50</v>
      </c>
      <c r="E44" s="24"/>
      <c r="F44" s="33" t="s">
        <v>134</v>
      </c>
      <c r="G44" s="30" t="s">
        <v>1</v>
      </c>
      <c r="H44" s="23">
        <f t="shared" si="0"/>
        <v>63</v>
      </c>
      <c r="I44" s="31">
        <v>35</v>
      </c>
      <c r="J44" s="32">
        <f t="shared" si="1"/>
        <v>29.4</v>
      </c>
      <c r="K44" s="106">
        <f>I44/100*70</f>
        <v>24.5</v>
      </c>
      <c r="L44" s="55"/>
    </row>
    <row r="45" spans="2:25" ht="12.75">
      <c r="B45" s="13">
        <v>32</v>
      </c>
      <c r="C45" s="2" t="s">
        <v>38</v>
      </c>
      <c r="D45" s="2" t="s">
        <v>50</v>
      </c>
      <c r="E45" s="24"/>
      <c r="F45" s="33" t="s">
        <v>43</v>
      </c>
      <c r="G45" s="30" t="s">
        <v>56</v>
      </c>
      <c r="H45" s="23">
        <f t="shared" si="0"/>
        <v>25.2</v>
      </c>
      <c r="I45" s="31">
        <v>14</v>
      </c>
      <c r="J45" s="32">
        <f t="shared" si="1"/>
        <v>11.760000000000002</v>
      </c>
      <c r="K45" s="106"/>
      <c r="L45" s="5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2:25" ht="12.75">
      <c r="B46" s="13">
        <v>33</v>
      </c>
      <c r="C46" s="3" t="s">
        <v>25</v>
      </c>
      <c r="D46" s="3" t="s">
        <v>26</v>
      </c>
      <c r="E46" s="24" t="s">
        <v>125</v>
      </c>
      <c r="F46" s="33" t="s">
        <v>43</v>
      </c>
      <c r="G46" s="30" t="s">
        <v>56</v>
      </c>
      <c r="H46" s="23">
        <f t="shared" si="0"/>
        <v>25.2</v>
      </c>
      <c r="I46" s="31">
        <v>14</v>
      </c>
      <c r="J46" s="32">
        <f t="shared" si="1"/>
        <v>11.760000000000002</v>
      </c>
      <c r="K46" s="106"/>
      <c r="L46" s="5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2:25" ht="12.75">
      <c r="B47" s="13">
        <v>39</v>
      </c>
      <c r="C47" s="3" t="s">
        <v>25</v>
      </c>
      <c r="D47" s="3" t="s">
        <v>26</v>
      </c>
      <c r="E47" s="24" t="s">
        <v>125</v>
      </c>
      <c r="F47" s="33" t="s">
        <v>110</v>
      </c>
      <c r="G47" s="30" t="s">
        <v>1</v>
      </c>
      <c r="H47" s="23">
        <f t="shared" si="0"/>
        <v>63</v>
      </c>
      <c r="I47" s="41">
        <v>35</v>
      </c>
      <c r="J47" s="32">
        <f t="shared" si="1"/>
        <v>29.4</v>
      </c>
      <c r="K47" s="106">
        <f>I47/100*70</f>
        <v>24.5</v>
      </c>
      <c r="L47" s="5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2:25" ht="12.75">
      <c r="B48" s="53"/>
      <c r="C48" s="9" t="s">
        <v>27</v>
      </c>
      <c r="D48" s="10"/>
      <c r="E48" s="34"/>
      <c r="F48" s="25"/>
      <c r="G48" s="11"/>
      <c r="H48" s="11"/>
      <c r="I48" s="16"/>
      <c r="J48" s="16"/>
      <c r="K48" s="107"/>
      <c r="L48" s="54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2:25" ht="12.75">
      <c r="B49" s="13">
        <v>40</v>
      </c>
      <c r="C49" s="3" t="s">
        <v>28</v>
      </c>
      <c r="D49" s="3" t="s">
        <v>49</v>
      </c>
      <c r="E49" s="29" t="s">
        <v>67</v>
      </c>
      <c r="F49" s="24" t="s">
        <v>118</v>
      </c>
      <c r="G49" s="37" t="s">
        <v>117</v>
      </c>
      <c r="H49" s="23">
        <f t="shared" si="0"/>
        <v>234</v>
      </c>
      <c r="I49" s="31">
        <v>130</v>
      </c>
      <c r="J49" s="32"/>
      <c r="K49" s="106"/>
      <c r="L49" s="5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2:25" ht="12.75">
      <c r="B50" s="13">
        <v>41</v>
      </c>
      <c r="C50" s="3" t="s">
        <v>28</v>
      </c>
      <c r="D50" s="3" t="s">
        <v>49</v>
      </c>
      <c r="E50" s="29" t="s">
        <v>67</v>
      </c>
      <c r="F50" s="24" t="s">
        <v>2</v>
      </c>
      <c r="G50" s="37" t="s">
        <v>9</v>
      </c>
      <c r="H50" s="23">
        <f t="shared" si="0"/>
        <v>63</v>
      </c>
      <c r="I50" s="31">
        <v>35</v>
      </c>
      <c r="J50" s="32">
        <f>I50/100*84</f>
        <v>29.4</v>
      </c>
      <c r="K50" s="106">
        <f>I50/100*70</f>
        <v>24.5</v>
      </c>
      <c r="L50" s="5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2:25" ht="12.75">
      <c r="B51" s="13">
        <v>42</v>
      </c>
      <c r="C51" s="3" t="s">
        <v>28</v>
      </c>
      <c r="D51" s="3" t="s">
        <v>49</v>
      </c>
      <c r="E51" s="29" t="s">
        <v>101</v>
      </c>
      <c r="F51" s="33" t="s">
        <v>88</v>
      </c>
      <c r="G51" s="33" t="s">
        <v>88</v>
      </c>
      <c r="H51" s="23">
        <f t="shared" si="0"/>
        <v>25.2</v>
      </c>
      <c r="I51" s="31">
        <v>14</v>
      </c>
      <c r="J51" s="32">
        <f>I51/100*84</f>
        <v>11.760000000000002</v>
      </c>
      <c r="K51" s="106">
        <f>I51/100*70</f>
        <v>9.8</v>
      </c>
      <c r="L51" s="5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2:12" s="5" customFormat="1" ht="12.75">
      <c r="B52" s="53"/>
      <c r="C52" s="9" t="s">
        <v>29</v>
      </c>
      <c r="D52" s="10"/>
      <c r="E52" s="34"/>
      <c r="F52" s="25"/>
      <c r="G52" s="11"/>
      <c r="H52" s="11"/>
      <c r="I52" s="16"/>
      <c r="J52" s="16"/>
      <c r="K52" s="107"/>
      <c r="L52" s="54"/>
    </row>
    <row r="53" spans="2:12" s="5" customFormat="1" ht="12.75">
      <c r="B53" s="13">
        <v>43</v>
      </c>
      <c r="C53" s="3" t="s">
        <v>30</v>
      </c>
      <c r="D53" s="3" t="s">
        <v>31</v>
      </c>
      <c r="E53" s="29" t="s">
        <v>39</v>
      </c>
      <c r="F53" s="33" t="s">
        <v>43</v>
      </c>
      <c r="G53" s="37" t="s">
        <v>8</v>
      </c>
      <c r="H53" s="23">
        <f t="shared" si="0"/>
        <v>25.2</v>
      </c>
      <c r="I53" s="31">
        <v>14</v>
      </c>
      <c r="J53" s="32"/>
      <c r="K53" s="106"/>
      <c r="L53" s="55"/>
    </row>
    <row r="54" spans="2:12" s="5" customFormat="1" ht="12.75">
      <c r="B54" s="53"/>
      <c r="C54" s="9" t="s">
        <v>45</v>
      </c>
      <c r="D54" s="10"/>
      <c r="E54" s="34"/>
      <c r="F54" s="25"/>
      <c r="G54" s="11"/>
      <c r="H54" s="11"/>
      <c r="I54" s="16"/>
      <c r="J54" s="16"/>
      <c r="K54" s="107"/>
      <c r="L54" s="54"/>
    </row>
    <row r="55" spans="2:12" s="5" customFormat="1" ht="12.75">
      <c r="B55" s="13">
        <v>46</v>
      </c>
      <c r="C55" s="3" t="s">
        <v>46</v>
      </c>
      <c r="D55" s="3" t="s">
        <v>114</v>
      </c>
      <c r="E55" s="29"/>
      <c r="F55" s="24" t="s">
        <v>115</v>
      </c>
      <c r="G55" s="30" t="s">
        <v>116</v>
      </c>
      <c r="H55" s="23">
        <f t="shared" si="0"/>
        <v>34.2</v>
      </c>
      <c r="I55" s="31">
        <v>19</v>
      </c>
      <c r="J55" s="32">
        <f t="shared" si="1"/>
        <v>15.96</v>
      </c>
      <c r="K55" s="106"/>
      <c r="L55" s="55"/>
    </row>
    <row r="56" spans="2:12" s="5" customFormat="1" ht="12.75">
      <c r="B56" s="13">
        <v>47</v>
      </c>
      <c r="C56" s="3" t="s">
        <v>46</v>
      </c>
      <c r="D56" s="3"/>
      <c r="E56" s="29"/>
      <c r="F56" s="24" t="s">
        <v>2</v>
      </c>
      <c r="G56" s="30" t="s">
        <v>111</v>
      </c>
      <c r="H56" s="23">
        <f t="shared" si="0"/>
        <v>63</v>
      </c>
      <c r="I56" s="31">
        <v>35</v>
      </c>
      <c r="J56" s="32">
        <f t="shared" si="1"/>
        <v>29.4</v>
      </c>
      <c r="K56" s="106"/>
      <c r="L56" s="55"/>
    </row>
    <row r="57" spans="2:12" ht="12.75">
      <c r="B57" s="13">
        <v>48</v>
      </c>
      <c r="C57" s="7" t="s">
        <v>47</v>
      </c>
      <c r="D57" s="7"/>
      <c r="E57" s="24"/>
      <c r="F57" s="33" t="s">
        <v>43</v>
      </c>
      <c r="G57" s="42" t="s">
        <v>1</v>
      </c>
      <c r="H57" s="23">
        <f t="shared" si="0"/>
        <v>25.2</v>
      </c>
      <c r="I57" s="31">
        <v>14</v>
      </c>
      <c r="J57" s="32">
        <f t="shared" si="1"/>
        <v>11.760000000000002</v>
      </c>
      <c r="K57" s="106"/>
      <c r="L57" s="117"/>
    </row>
    <row r="58" spans="2:12" ht="12.75">
      <c r="B58" s="13">
        <v>49</v>
      </c>
      <c r="C58" s="7" t="s">
        <v>47</v>
      </c>
      <c r="D58" s="7"/>
      <c r="E58" s="24"/>
      <c r="F58" s="24" t="s">
        <v>109</v>
      </c>
      <c r="G58" s="37" t="s">
        <v>57</v>
      </c>
      <c r="H58" s="23">
        <f t="shared" si="0"/>
        <v>63</v>
      </c>
      <c r="I58" s="31">
        <v>35</v>
      </c>
      <c r="J58" s="32">
        <f t="shared" si="1"/>
        <v>29.4</v>
      </c>
      <c r="K58" s="106">
        <f>I58/100*70</f>
        <v>24.5</v>
      </c>
      <c r="L58" s="117"/>
    </row>
    <row r="59" spans="2:12" ht="12.75">
      <c r="B59" s="13">
        <v>50</v>
      </c>
      <c r="C59" s="7" t="s">
        <v>122</v>
      </c>
      <c r="D59" s="7"/>
      <c r="E59" s="24" t="s">
        <v>123</v>
      </c>
      <c r="F59" s="24" t="s">
        <v>109</v>
      </c>
      <c r="G59" s="37" t="s">
        <v>57</v>
      </c>
      <c r="H59" s="23">
        <f t="shared" si="0"/>
        <v>63</v>
      </c>
      <c r="I59" s="31">
        <v>35</v>
      </c>
      <c r="J59" s="32">
        <f t="shared" si="1"/>
        <v>29.4</v>
      </c>
      <c r="K59" s="106">
        <f>I59/100*70</f>
        <v>24.5</v>
      </c>
      <c r="L59" s="117"/>
    </row>
    <row r="60" spans="2:12" ht="12.75">
      <c r="B60" s="13">
        <v>51</v>
      </c>
      <c r="C60" s="7" t="s">
        <v>122</v>
      </c>
      <c r="D60" s="7"/>
      <c r="E60" s="24" t="s">
        <v>123</v>
      </c>
      <c r="F60" s="33" t="s">
        <v>43</v>
      </c>
      <c r="G60" s="42" t="s">
        <v>8</v>
      </c>
      <c r="H60" s="23">
        <f t="shared" si="0"/>
        <v>25.2</v>
      </c>
      <c r="I60" s="31">
        <v>14</v>
      </c>
      <c r="J60" s="32">
        <f t="shared" si="1"/>
        <v>11.760000000000002</v>
      </c>
      <c r="K60" s="106"/>
      <c r="L60" s="117"/>
    </row>
    <row r="61" spans="2:12" s="5" customFormat="1" ht="12.75">
      <c r="B61" s="53"/>
      <c r="C61" s="9" t="s">
        <v>141</v>
      </c>
      <c r="D61" s="10"/>
      <c r="E61" s="34"/>
      <c r="F61" s="25"/>
      <c r="G61" s="11"/>
      <c r="H61" s="11"/>
      <c r="I61" s="16"/>
      <c r="J61" s="16"/>
      <c r="K61" s="107"/>
      <c r="L61" s="54"/>
    </row>
    <row r="62" spans="2:12" ht="12.75">
      <c r="B62" s="13">
        <v>52</v>
      </c>
      <c r="C62" s="3" t="s">
        <v>70</v>
      </c>
      <c r="D62" s="8" t="s">
        <v>69</v>
      </c>
      <c r="E62" s="8"/>
      <c r="F62" s="24" t="s">
        <v>88</v>
      </c>
      <c r="G62" s="30" t="s">
        <v>90</v>
      </c>
      <c r="H62" s="23">
        <f t="shared" si="0"/>
        <v>25.2</v>
      </c>
      <c r="I62" s="31">
        <v>14</v>
      </c>
      <c r="J62" s="32">
        <f t="shared" si="1"/>
        <v>11.760000000000002</v>
      </c>
      <c r="K62" s="106"/>
      <c r="L62" s="117"/>
    </row>
    <row r="63" spans="2:12" ht="12.75">
      <c r="B63" s="13">
        <v>53</v>
      </c>
      <c r="C63" s="3" t="s">
        <v>70</v>
      </c>
      <c r="D63" s="8" t="s">
        <v>69</v>
      </c>
      <c r="E63" s="8"/>
      <c r="F63" s="24" t="s">
        <v>109</v>
      </c>
      <c r="G63" s="30" t="s">
        <v>57</v>
      </c>
      <c r="H63" s="23">
        <f t="shared" si="0"/>
        <v>63</v>
      </c>
      <c r="I63" s="31">
        <v>35</v>
      </c>
      <c r="J63" s="32">
        <f t="shared" si="1"/>
        <v>29.4</v>
      </c>
      <c r="K63" s="106">
        <f>I63/100*70</f>
        <v>24.5</v>
      </c>
      <c r="L63" s="117"/>
    </row>
    <row r="64" spans="2:12" ht="12.75">
      <c r="B64" s="13">
        <v>54</v>
      </c>
      <c r="C64" s="3" t="s">
        <v>102</v>
      </c>
      <c r="D64" s="8" t="s">
        <v>108</v>
      </c>
      <c r="E64" s="43" t="s">
        <v>103</v>
      </c>
      <c r="F64" s="24" t="s">
        <v>43</v>
      </c>
      <c r="G64" s="30" t="s">
        <v>90</v>
      </c>
      <c r="H64" s="23">
        <f t="shared" si="0"/>
        <v>25.2</v>
      </c>
      <c r="I64" s="31">
        <v>14</v>
      </c>
      <c r="J64" s="32">
        <f t="shared" si="1"/>
        <v>11.760000000000002</v>
      </c>
      <c r="K64" s="106"/>
      <c r="L64" s="117"/>
    </row>
    <row r="65" spans="2:12" ht="12.75">
      <c r="B65" s="13">
        <v>55</v>
      </c>
      <c r="C65" s="3" t="s">
        <v>102</v>
      </c>
      <c r="D65" s="8" t="s">
        <v>108</v>
      </c>
      <c r="E65" s="43" t="s">
        <v>103</v>
      </c>
      <c r="F65" s="24" t="s">
        <v>48</v>
      </c>
      <c r="G65" s="30" t="s">
        <v>1</v>
      </c>
      <c r="H65" s="23">
        <f aca="true" t="shared" si="2" ref="H65:H85">I65*1.8</f>
        <v>63</v>
      </c>
      <c r="I65" s="31">
        <v>35</v>
      </c>
      <c r="J65" s="32">
        <f aca="true" t="shared" si="3" ref="J65:J83">I65/100*84</f>
        <v>29.4</v>
      </c>
      <c r="K65" s="106"/>
      <c r="L65" s="117"/>
    </row>
    <row r="66" spans="2:12" s="5" customFormat="1" ht="12.75">
      <c r="B66" s="53"/>
      <c r="C66" s="9" t="s">
        <v>72</v>
      </c>
      <c r="D66" s="10"/>
      <c r="E66" s="34"/>
      <c r="F66" s="25"/>
      <c r="G66" s="11"/>
      <c r="H66" s="11"/>
      <c r="I66" s="16"/>
      <c r="J66" s="16"/>
      <c r="K66" s="107"/>
      <c r="L66" s="54"/>
    </row>
    <row r="67" spans="2:12" s="5" customFormat="1" ht="12.75">
      <c r="B67" s="13">
        <v>56</v>
      </c>
      <c r="C67" s="3" t="s">
        <v>71</v>
      </c>
      <c r="D67" s="3" t="s">
        <v>73</v>
      </c>
      <c r="E67" s="44" t="s">
        <v>74</v>
      </c>
      <c r="F67" s="33" t="s">
        <v>43</v>
      </c>
      <c r="G67" s="37" t="s">
        <v>96</v>
      </c>
      <c r="H67" s="23">
        <f t="shared" si="2"/>
        <v>25.2</v>
      </c>
      <c r="I67" s="31">
        <v>14</v>
      </c>
      <c r="J67" s="32">
        <f t="shared" si="3"/>
        <v>11.760000000000002</v>
      </c>
      <c r="K67" s="106"/>
      <c r="L67" s="55"/>
    </row>
    <row r="68" spans="2:12" s="5" customFormat="1" ht="12.75">
      <c r="B68" s="13">
        <v>57</v>
      </c>
      <c r="C68" s="3" t="s">
        <v>71</v>
      </c>
      <c r="D68" s="3" t="s">
        <v>73</v>
      </c>
      <c r="E68" s="44" t="s">
        <v>74</v>
      </c>
      <c r="F68" s="33" t="s">
        <v>97</v>
      </c>
      <c r="G68" s="37" t="s">
        <v>56</v>
      </c>
      <c r="H68" s="23">
        <f t="shared" si="2"/>
        <v>45</v>
      </c>
      <c r="I68" s="31">
        <v>25</v>
      </c>
      <c r="J68" s="32">
        <f t="shared" si="3"/>
        <v>21</v>
      </c>
      <c r="K68" s="106"/>
      <c r="L68" s="55"/>
    </row>
    <row r="69" spans="2:12" ht="12.75">
      <c r="B69" s="14">
        <v>58</v>
      </c>
      <c r="C69" s="3" t="s">
        <v>71</v>
      </c>
      <c r="D69" s="3" t="s">
        <v>73</v>
      </c>
      <c r="E69" s="44" t="s">
        <v>74</v>
      </c>
      <c r="F69" s="24" t="s">
        <v>48</v>
      </c>
      <c r="G69" s="30" t="s">
        <v>98</v>
      </c>
      <c r="H69" s="23">
        <f t="shared" si="2"/>
        <v>81</v>
      </c>
      <c r="I69" s="31">
        <v>45</v>
      </c>
      <c r="J69" s="32">
        <f t="shared" si="3"/>
        <v>37.800000000000004</v>
      </c>
      <c r="K69" s="106"/>
      <c r="L69" s="117"/>
    </row>
    <row r="70" spans="2:12" s="5" customFormat="1" ht="12.75">
      <c r="B70" s="53"/>
      <c r="C70" s="9" t="s">
        <v>142</v>
      </c>
      <c r="D70" s="10"/>
      <c r="E70" s="34"/>
      <c r="F70" s="25"/>
      <c r="G70" s="11"/>
      <c r="H70" s="11"/>
      <c r="I70" s="16"/>
      <c r="J70" s="16"/>
      <c r="K70" s="107"/>
      <c r="L70" s="54"/>
    </row>
    <row r="71" spans="2:12" ht="12.75">
      <c r="B71" s="14">
        <v>59</v>
      </c>
      <c r="C71" s="3" t="s">
        <v>104</v>
      </c>
      <c r="D71" s="3" t="s">
        <v>105</v>
      </c>
      <c r="E71" s="44"/>
      <c r="F71" s="24" t="s">
        <v>43</v>
      </c>
      <c r="G71" s="30" t="s">
        <v>100</v>
      </c>
      <c r="H71" s="23">
        <f t="shared" si="2"/>
        <v>25.2</v>
      </c>
      <c r="I71" s="31">
        <v>14</v>
      </c>
      <c r="J71" s="32">
        <f t="shared" si="3"/>
        <v>11.760000000000002</v>
      </c>
      <c r="K71" s="106"/>
      <c r="L71" s="117"/>
    </row>
    <row r="72" spans="2:12" s="5" customFormat="1" ht="12.75">
      <c r="B72" s="53"/>
      <c r="C72" s="9" t="s">
        <v>143</v>
      </c>
      <c r="D72" s="10"/>
      <c r="E72" s="34"/>
      <c r="F72" s="25"/>
      <c r="G72" s="11"/>
      <c r="H72" s="11"/>
      <c r="I72" s="16"/>
      <c r="J72" s="16"/>
      <c r="K72" s="107"/>
      <c r="L72" s="54"/>
    </row>
    <row r="73" spans="2:12" ht="12.75">
      <c r="B73" s="14">
        <v>60</v>
      </c>
      <c r="C73" s="3" t="s">
        <v>106</v>
      </c>
      <c r="D73" s="3" t="s">
        <v>107</v>
      </c>
      <c r="E73" s="44"/>
      <c r="F73" s="24" t="s">
        <v>43</v>
      </c>
      <c r="G73" s="30" t="s">
        <v>96</v>
      </c>
      <c r="H73" s="23">
        <f t="shared" si="2"/>
        <v>25.2</v>
      </c>
      <c r="I73" s="31">
        <v>14</v>
      </c>
      <c r="J73" s="32">
        <f t="shared" si="3"/>
        <v>11.760000000000002</v>
      </c>
      <c r="K73" s="106"/>
      <c r="L73" s="117"/>
    </row>
    <row r="74" spans="2:12" s="5" customFormat="1" ht="12.75">
      <c r="B74" s="53"/>
      <c r="C74" s="9" t="s">
        <v>82</v>
      </c>
      <c r="D74" s="10"/>
      <c r="E74" s="34"/>
      <c r="F74" s="25"/>
      <c r="G74" s="11"/>
      <c r="H74" s="11"/>
      <c r="I74" s="16"/>
      <c r="J74" s="16"/>
      <c r="K74" s="107"/>
      <c r="L74" s="54"/>
    </row>
    <row r="75" spans="2:12" ht="12.75">
      <c r="B75" s="14">
        <v>61</v>
      </c>
      <c r="C75" s="3" t="s">
        <v>127</v>
      </c>
      <c r="D75" s="3" t="s">
        <v>126</v>
      </c>
      <c r="E75" s="44"/>
      <c r="F75" s="33" t="s">
        <v>43</v>
      </c>
      <c r="G75" s="37" t="s">
        <v>56</v>
      </c>
      <c r="H75" s="23">
        <f t="shared" si="2"/>
        <v>25.2</v>
      </c>
      <c r="I75" s="31">
        <v>14</v>
      </c>
      <c r="J75" s="32">
        <f t="shared" si="3"/>
        <v>11.760000000000002</v>
      </c>
      <c r="K75" s="106"/>
      <c r="L75" s="117"/>
    </row>
    <row r="76" spans="2:12" ht="12.75">
      <c r="B76" s="14">
        <v>62</v>
      </c>
      <c r="C76" s="3" t="s">
        <v>83</v>
      </c>
      <c r="D76" s="3" t="s">
        <v>128</v>
      </c>
      <c r="E76" s="44"/>
      <c r="F76" s="33" t="s">
        <v>43</v>
      </c>
      <c r="G76" s="37" t="s">
        <v>56</v>
      </c>
      <c r="H76" s="23">
        <f t="shared" si="2"/>
        <v>25.2</v>
      </c>
      <c r="I76" s="31">
        <v>14</v>
      </c>
      <c r="J76" s="32">
        <f t="shared" si="3"/>
        <v>11.760000000000002</v>
      </c>
      <c r="K76" s="106"/>
      <c r="L76" s="117"/>
    </row>
    <row r="77" spans="2:12" s="5" customFormat="1" ht="12.75">
      <c r="B77" s="53"/>
      <c r="C77" s="9" t="s">
        <v>129</v>
      </c>
      <c r="D77" s="10"/>
      <c r="E77" s="34"/>
      <c r="F77" s="25"/>
      <c r="G77" s="11"/>
      <c r="H77" s="11"/>
      <c r="I77" s="16"/>
      <c r="J77" s="16"/>
      <c r="K77" s="107"/>
      <c r="L77" s="54"/>
    </row>
    <row r="78" spans="2:12" s="5" customFormat="1" ht="12.75">
      <c r="B78" s="13">
        <v>63</v>
      </c>
      <c r="C78" s="3" t="s">
        <v>130</v>
      </c>
      <c r="D78" s="3" t="s">
        <v>132</v>
      </c>
      <c r="E78" s="44" t="s">
        <v>131</v>
      </c>
      <c r="F78" s="33" t="s">
        <v>133</v>
      </c>
      <c r="G78" s="37" t="s">
        <v>96</v>
      </c>
      <c r="H78" s="23">
        <f t="shared" si="2"/>
        <v>16.2</v>
      </c>
      <c r="I78" s="31">
        <v>9</v>
      </c>
      <c r="J78" s="32">
        <f t="shared" si="3"/>
        <v>7.56</v>
      </c>
      <c r="K78" s="106"/>
      <c r="L78" s="55"/>
    </row>
    <row r="79" spans="2:12" s="5" customFormat="1" ht="12.75">
      <c r="B79" s="53"/>
      <c r="C79" s="9" t="s">
        <v>92</v>
      </c>
      <c r="D79" s="10"/>
      <c r="E79" s="34"/>
      <c r="F79" s="25"/>
      <c r="G79" s="11"/>
      <c r="H79" s="11"/>
      <c r="I79" s="16"/>
      <c r="J79" s="16"/>
      <c r="K79" s="107"/>
      <c r="L79" s="54"/>
    </row>
    <row r="80" spans="2:12" ht="12.75">
      <c r="B80" s="14">
        <v>65</v>
      </c>
      <c r="C80" s="3" t="s">
        <v>95</v>
      </c>
      <c r="D80" s="8" t="s">
        <v>94</v>
      </c>
      <c r="E80" s="45" t="s">
        <v>93</v>
      </c>
      <c r="F80" s="33" t="s">
        <v>48</v>
      </c>
      <c r="G80" s="37" t="s">
        <v>1</v>
      </c>
      <c r="H80" s="23">
        <f t="shared" si="2"/>
        <v>63</v>
      </c>
      <c r="I80" s="31">
        <v>35</v>
      </c>
      <c r="J80" s="32">
        <f t="shared" si="3"/>
        <v>29.4</v>
      </c>
      <c r="K80" s="106"/>
      <c r="L80" s="117"/>
    </row>
    <row r="81" spans="2:12" s="5" customFormat="1" ht="12.75">
      <c r="B81" s="53"/>
      <c r="C81" s="9" t="s">
        <v>75</v>
      </c>
      <c r="D81" s="10"/>
      <c r="E81" s="34"/>
      <c r="F81" s="25"/>
      <c r="G81" s="11"/>
      <c r="H81" s="11"/>
      <c r="I81" s="16"/>
      <c r="J81" s="16"/>
      <c r="K81" s="107"/>
      <c r="L81" s="54"/>
    </row>
    <row r="82" spans="2:12" ht="12.75">
      <c r="B82" s="14">
        <v>66</v>
      </c>
      <c r="C82" s="3" t="s">
        <v>79</v>
      </c>
      <c r="D82" s="8" t="s">
        <v>80</v>
      </c>
      <c r="E82" s="45" t="s">
        <v>81</v>
      </c>
      <c r="F82" s="33" t="s">
        <v>43</v>
      </c>
      <c r="G82" s="37" t="s">
        <v>56</v>
      </c>
      <c r="H82" s="23">
        <f t="shared" si="2"/>
        <v>25.2</v>
      </c>
      <c r="I82" s="31">
        <v>14</v>
      </c>
      <c r="J82" s="32">
        <f t="shared" si="3"/>
        <v>11.760000000000002</v>
      </c>
      <c r="K82" s="106"/>
      <c r="L82" s="117"/>
    </row>
    <row r="83" spans="2:12" ht="12.75">
      <c r="B83" s="14">
        <v>67</v>
      </c>
      <c r="C83" s="3" t="s">
        <v>79</v>
      </c>
      <c r="D83" s="8" t="s">
        <v>80</v>
      </c>
      <c r="E83" s="45" t="s">
        <v>81</v>
      </c>
      <c r="F83" s="33" t="s">
        <v>109</v>
      </c>
      <c r="G83" s="37" t="s">
        <v>3</v>
      </c>
      <c r="H83" s="23">
        <f t="shared" si="2"/>
        <v>63</v>
      </c>
      <c r="I83" s="31">
        <v>35</v>
      </c>
      <c r="J83" s="32">
        <f t="shared" si="3"/>
        <v>29.4</v>
      </c>
      <c r="K83" s="106">
        <f>I83/100*70</f>
        <v>24.5</v>
      </c>
      <c r="L83" s="117"/>
    </row>
    <row r="84" spans="2:12" s="5" customFormat="1" ht="12.75">
      <c r="B84" s="53"/>
      <c r="C84" s="9" t="s">
        <v>77</v>
      </c>
      <c r="D84" s="10"/>
      <c r="E84" s="34"/>
      <c r="F84" s="25"/>
      <c r="G84" s="11"/>
      <c r="H84" s="11"/>
      <c r="I84" s="16"/>
      <c r="J84" s="16"/>
      <c r="K84" s="107"/>
      <c r="L84" s="54"/>
    </row>
    <row r="85" spans="2:12" ht="13.5" thickBot="1">
      <c r="B85" s="20">
        <v>68</v>
      </c>
      <c r="C85" s="21" t="s">
        <v>76</v>
      </c>
      <c r="D85" s="21" t="s">
        <v>77</v>
      </c>
      <c r="E85" s="56" t="s">
        <v>78</v>
      </c>
      <c r="F85" s="57" t="s">
        <v>113</v>
      </c>
      <c r="G85" s="58" t="s">
        <v>1</v>
      </c>
      <c r="H85" s="59">
        <f t="shared" si="2"/>
        <v>63</v>
      </c>
      <c r="I85" s="60">
        <v>35</v>
      </c>
      <c r="J85" s="61"/>
      <c r="K85" s="108"/>
      <c r="L85" s="118"/>
    </row>
    <row r="86" spans="2:11" ht="12.75">
      <c r="B86" s="19"/>
      <c r="C86" s="92"/>
      <c r="D86" s="92"/>
      <c r="E86" s="93"/>
      <c r="F86" s="94"/>
      <c r="G86" s="95"/>
      <c r="H86" s="22"/>
      <c r="I86" s="96"/>
      <c r="J86" s="97"/>
      <c r="K86" s="22"/>
    </row>
    <row r="88" spans="3:11" ht="16.5" thickBot="1">
      <c r="C88" s="101" t="s">
        <v>196</v>
      </c>
      <c r="D88" s="151" t="s">
        <v>84</v>
      </c>
      <c r="E88" s="151"/>
      <c r="F88" s="149">
        <v>42401</v>
      </c>
      <c r="G88" s="150"/>
      <c r="H88" s="100"/>
      <c r="I88" s="1"/>
      <c r="J88" s="152"/>
      <c r="K88" s="153"/>
    </row>
    <row r="89" spans="3:8" ht="24.75" customHeight="1" thickBot="1">
      <c r="C89" s="119" t="s">
        <v>195</v>
      </c>
      <c r="D89" s="120" t="s">
        <v>144</v>
      </c>
      <c r="E89" s="121" t="s">
        <v>51</v>
      </c>
      <c r="F89" s="122" t="s">
        <v>145</v>
      </c>
      <c r="G89" s="123" t="s">
        <v>146</v>
      </c>
      <c r="H89" s="124" t="s">
        <v>198</v>
      </c>
    </row>
    <row r="90" spans="3:8" ht="13.5" thickBot="1">
      <c r="C90" s="62" t="s">
        <v>147</v>
      </c>
      <c r="D90" s="86" t="s">
        <v>148</v>
      </c>
      <c r="E90" s="64" t="s">
        <v>43</v>
      </c>
      <c r="F90" s="65">
        <v>20</v>
      </c>
      <c r="G90" s="109">
        <v>15</v>
      </c>
      <c r="H90" s="128"/>
    </row>
    <row r="91" spans="3:8" ht="13.5" thickBot="1">
      <c r="C91" s="66"/>
      <c r="D91" s="63" t="s">
        <v>148</v>
      </c>
      <c r="E91" s="64" t="s">
        <v>149</v>
      </c>
      <c r="F91" s="67">
        <v>25</v>
      </c>
      <c r="G91" s="110">
        <v>20</v>
      </c>
      <c r="H91" s="117"/>
    </row>
    <row r="92" spans="3:8" ht="13.5" thickBot="1">
      <c r="C92" s="66"/>
      <c r="D92" s="63" t="s">
        <v>150</v>
      </c>
      <c r="E92" s="64" t="s">
        <v>151</v>
      </c>
      <c r="F92" s="67">
        <v>150</v>
      </c>
      <c r="G92" s="110">
        <v>130</v>
      </c>
      <c r="H92" s="117"/>
    </row>
    <row r="93" spans="3:8" ht="13.5" thickBot="1">
      <c r="C93" s="66"/>
      <c r="D93" s="63" t="s">
        <v>152</v>
      </c>
      <c r="E93" s="64" t="s">
        <v>43</v>
      </c>
      <c r="F93" s="67">
        <v>20</v>
      </c>
      <c r="G93" s="110"/>
      <c r="H93" s="117"/>
    </row>
    <row r="94" spans="3:8" ht="13.5" thickBot="1">
      <c r="C94" s="66"/>
      <c r="D94" s="63" t="s">
        <v>153</v>
      </c>
      <c r="E94" s="64" t="s">
        <v>43</v>
      </c>
      <c r="F94" s="67">
        <v>20</v>
      </c>
      <c r="G94" s="110"/>
      <c r="H94" s="117"/>
    </row>
    <row r="95" spans="3:8" ht="13.5" thickBot="1">
      <c r="C95" s="66"/>
      <c r="D95" s="63" t="s">
        <v>154</v>
      </c>
      <c r="E95" s="64" t="s">
        <v>149</v>
      </c>
      <c r="F95" s="67">
        <v>25</v>
      </c>
      <c r="G95" s="110">
        <v>20</v>
      </c>
      <c r="H95" s="117"/>
    </row>
    <row r="96" spans="3:8" ht="13.5" thickBot="1">
      <c r="C96" s="66"/>
      <c r="D96" s="63" t="s">
        <v>154</v>
      </c>
      <c r="E96" s="64" t="s">
        <v>43</v>
      </c>
      <c r="F96" s="67">
        <v>20</v>
      </c>
      <c r="G96" s="110">
        <v>15</v>
      </c>
      <c r="H96" s="117"/>
    </row>
    <row r="97" spans="3:8" ht="13.5" thickBot="1">
      <c r="C97" s="66"/>
      <c r="D97" s="63" t="s">
        <v>155</v>
      </c>
      <c r="E97" s="64" t="s">
        <v>149</v>
      </c>
      <c r="F97" s="67">
        <v>25</v>
      </c>
      <c r="G97" s="110">
        <v>20</v>
      </c>
      <c r="H97" s="117"/>
    </row>
    <row r="98" spans="3:8" ht="13.5" thickBot="1">
      <c r="C98" s="87"/>
      <c r="D98" s="129" t="s">
        <v>156</v>
      </c>
      <c r="E98" s="85" t="s">
        <v>157</v>
      </c>
      <c r="F98" s="74">
        <v>7</v>
      </c>
      <c r="G98" s="112">
        <v>5</v>
      </c>
      <c r="H98" s="118"/>
    </row>
    <row r="99" spans="3:8" ht="12.75">
      <c r="C99" s="125" t="s">
        <v>158</v>
      </c>
      <c r="D99" s="80" t="s">
        <v>159</v>
      </c>
      <c r="E99" s="126" t="s">
        <v>160</v>
      </c>
      <c r="F99" s="82">
        <v>9</v>
      </c>
      <c r="G99" s="115">
        <v>7</v>
      </c>
      <c r="H99" s="127"/>
    </row>
    <row r="100" spans="3:8" ht="12.75">
      <c r="C100" s="70"/>
      <c r="D100" s="70" t="s">
        <v>161</v>
      </c>
      <c r="E100" s="71" t="s">
        <v>160</v>
      </c>
      <c r="F100" s="67">
        <v>9</v>
      </c>
      <c r="G100" s="110">
        <v>7</v>
      </c>
      <c r="H100" s="117"/>
    </row>
    <row r="101" spans="3:8" ht="12.75">
      <c r="C101" s="70"/>
      <c r="D101" s="72" t="s">
        <v>162</v>
      </c>
      <c r="E101" s="71" t="s">
        <v>160</v>
      </c>
      <c r="F101" s="67">
        <v>9</v>
      </c>
      <c r="G101" s="110">
        <v>7</v>
      </c>
      <c r="H101" s="117"/>
    </row>
    <row r="102" spans="3:8" ht="12.75">
      <c r="C102" s="70"/>
      <c r="D102" s="72" t="s">
        <v>163</v>
      </c>
      <c r="E102" s="71" t="s">
        <v>160</v>
      </c>
      <c r="F102" s="67">
        <v>9</v>
      </c>
      <c r="G102" s="110">
        <v>7</v>
      </c>
      <c r="H102" s="117"/>
    </row>
    <row r="103" spans="3:8" ht="12.75">
      <c r="C103" s="70"/>
      <c r="D103" s="72" t="s">
        <v>164</v>
      </c>
      <c r="E103" s="71" t="s">
        <v>165</v>
      </c>
      <c r="F103" s="67">
        <v>7</v>
      </c>
      <c r="G103" s="110">
        <v>5</v>
      </c>
      <c r="H103" s="117"/>
    </row>
    <row r="104" spans="3:8" ht="12.75">
      <c r="C104" s="70"/>
      <c r="D104" s="72" t="s">
        <v>166</v>
      </c>
      <c r="E104" s="71" t="s">
        <v>165</v>
      </c>
      <c r="F104" s="67">
        <v>7</v>
      </c>
      <c r="G104" s="110">
        <v>5</v>
      </c>
      <c r="H104" s="117"/>
    </row>
    <row r="105" spans="3:8" ht="12.75">
      <c r="C105" s="70"/>
      <c r="D105" s="72" t="s">
        <v>167</v>
      </c>
      <c r="E105" s="71" t="s">
        <v>165</v>
      </c>
      <c r="F105" s="67">
        <v>7</v>
      </c>
      <c r="G105" s="110">
        <v>5</v>
      </c>
      <c r="H105" s="117"/>
    </row>
    <row r="106" spans="3:8" ht="13.5" thickBot="1">
      <c r="C106" s="130"/>
      <c r="D106" s="131" t="s">
        <v>168</v>
      </c>
      <c r="E106" s="132" t="s">
        <v>165</v>
      </c>
      <c r="F106" s="69">
        <v>7</v>
      </c>
      <c r="G106" s="111">
        <v>5</v>
      </c>
      <c r="H106" s="133"/>
    </row>
    <row r="107" spans="3:8" ht="13.5" thickBot="1">
      <c r="C107" s="134" t="s">
        <v>169</v>
      </c>
      <c r="D107" s="88" t="s">
        <v>170</v>
      </c>
      <c r="E107" s="135" t="s">
        <v>171</v>
      </c>
      <c r="F107" s="136">
        <v>35</v>
      </c>
      <c r="G107" s="116">
        <v>28</v>
      </c>
      <c r="H107" s="128"/>
    </row>
    <row r="108" spans="3:8" ht="13.5" thickBot="1">
      <c r="C108" s="76"/>
      <c r="D108" s="73" t="s">
        <v>172</v>
      </c>
      <c r="E108" s="77" t="s">
        <v>160</v>
      </c>
      <c r="F108" s="78">
        <v>25</v>
      </c>
      <c r="G108" s="114">
        <v>18</v>
      </c>
      <c r="H108" s="118"/>
    </row>
    <row r="109" spans="3:8" ht="13.5" thickBot="1">
      <c r="C109" s="79" t="s">
        <v>173</v>
      </c>
      <c r="D109" s="80" t="s">
        <v>174</v>
      </c>
      <c r="E109" s="81" t="s">
        <v>160</v>
      </c>
      <c r="F109" s="82">
        <v>7</v>
      </c>
      <c r="G109" s="115">
        <v>6</v>
      </c>
      <c r="H109" s="127"/>
    </row>
    <row r="110" spans="3:8" ht="13.5" thickBot="1">
      <c r="C110" s="66"/>
      <c r="D110" s="70" t="s">
        <v>175</v>
      </c>
      <c r="E110" s="83" t="s">
        <v>160</v>
      </c>
      <c r="F110" s="67">
        <v>7</v>
      </c>
      <c r="G110" s="110">
        <v>6</v>
      </c>
      <c r="H110" s="117"/>
    </row>
    <row r="111" spans="3:8" ht="13.5" thickBot="1">
      <c r="C111" s="66"/>
      <c r="D111" s="70" t="s">
        <v>176</v>
      </c>
      <c r="E111" s="83" t="s">
        <v>160</v>
      </c>
      <c r="F111" s="67">
        <v>7</v>
      </c>
      <c r="G111" s="110">
        <v>6</v>
      </c>
      <c r="H111" s="117"/>
    </row>
    <row r="112" spans="3:8" ht="13.5" thickBot="1">
      <c r="C112" s="66"/>
      <c r="D112" s="70" t="s">
        <v>177</v>
      </c>
      <c r="E112" s="83" t="s">
        <v>160</v>
      </c>
      <c r="F112" s="67">
        <v>9</v>
      </c>
      <c r="G112" s="110">
        <v>7</v>
      </c>
      <c r="H112" s="117"/>
    </row>
    <row r="113" spans="3:8" ht="13.5" thickBot="1">
      <c r="C113" s="66"/>
      <c r="D113" s="80" t="s">
        <v>178</v>
      </c>
      <c r="E113" s="83" t="s">
        <v>160</v>
      </c>
      <c r="F113" s="67">
        <v>9</v>
      </c>
      <c r="G113" s="110">
        <v>7</v>
      </c>
      <c r="H113" s="117"/>
    </row>
    <row r="114" spans="3:8" ht="13.5" thickBot="1">
      <c r="C114" s="66"/>
      <c r="D114" s="130" t="s">
        <v>179</v>
      </c>
      <c r="E114" s="137" t="s">
        <v>160</v>
      </c>
      <c r="F114" s="69">
        <v>9</v>
      </c>
      <c r="G114" s="111">
        <v>7</v>
      </c>
      <c r="H114" s="133"/>
    </row>
    <row r="115" spans="3:8" ht="13.5" thickBot="1">
      <c r="C115" s="84" t="s">
        <v>180</v>
      </c>
      <c r="D115" s="142" t="s">
        <v>181</v>
      </c>
      <c r="E115" s="85" t="s">
        <v>160</v>
      </c>
      <c r="F115" s="65">
        <v>25</v>
      </c>
      <c r="G115" s="109">
        <v>20</v>
      </c>
      <c r="H115" s="128"/>
    </row>
    <row r="116" spans="3:8" ht="13.5" thickBot="1">
      <c r="C116" s="143"/>
      <c r="D116" s="144" t="s">
        <v>182</v>
      </c>
      <c r="E116" s="85" t="s">
        <v>0</v>
      </c>
      <c r="F116" s="74">
        <v>45</v>
      </c>
      <c r="G116" s="112">
        <v>35</v>
      </c>
      <c r="H116" s="118"/>
    </row>
    <row r="117" spans="3:8" ht="13.5" thickBot="1">
      <c r="C117" s="138" t="s">
        <v>183</v>
      </c>
      <c r="D117" s="66" t="s">
        <v>184</v>
      </c>
      <c r="E117" s="139" t="s">
        <v>160</v>
      </c>
      <c r="F117" s="140">
        <v>12</v>
      </c>
      <c r="G117" s="141">
        <v>9</v>
      </c>
      <c r="H117" s="145"/>
    </row>
    <row r="118" spans="3:8" ht="13.5" thickBot="1">
      <c r="C118" s="62" t="s">
        <v>185</v>
      </c>
      <c r="D118" s="86" t="s">
        <v>186</v>
      </c>
      <c r="E118" s="68" t="s">
        <v>187</v>
      </c>
      <c r="F118" s="65">
        <v>130</v>
      </c>
      <c r="G118" s="109"/>
      <c r="H118" s="128"/>
    </row>
    <row r="119" spans="3:8" ht="13.5" thickBot="1">
      <c r="C119" s="66"/>
      <c r="D119" s="63" t="s">
        <v>188</v>
      </c>
      <c r="E119" s="85" t="s">
        <v>2</v>
      </c>
      <c r="F119" s="67">
        <v>35</v>
      </c>
      <c r="G119" s="110">
        <v>30</v>
      </c>
      <c r="H119" s="117"/>
    </row>
    <row r="120" spans="3:8" ht="13.5" thickBot="1">
      <c r="C120" s="87"/>
      <c r="D120" s="129" t="s">
        <v>189</v>
      </c>
      <c r="E120" s="85" t="s">
        <v>0</v>
      </c>
      <c r="F120" s="74">
        <v>65</v>
      </c>
      <c r="G120" s="112">
        <v>55</v>
      </c>
      <c r="H120" s="118"/>
    </row>
    <row r="121" spans="3:8" ht="13.5" thickBot="1">
      <c r="C121" s="138" t="s">
        <v>190</v>
      </c>
      <c r="D121" s="75" t="s">
        <v>191</v>
      </c>
      <c r="E121" s="146" t="s">
        <v>43</v>
      </c>
      <c r="F121" s="147">
        <v>12</v>
      </c>
      <c r="G121" s="113">
        <v>9</v>
      </c>
      <c r="H121" s="127"/>
    </row>
    <row r="122" spans="3:8" ht="13.5" thickBot="1">
      <c r="C122" s="90" t="s">
        <v>192</v>
      </c>
      <c r="D122" s="73" t="s">
        <v>193</v>
      </c>
      <c r="E122" s="89" t="s">
        <v>43</v>
      </c>
      <c r="F122" s="91">
        <v>12</v>
      </c>
      <c r="G122" s="114">
        <v>9</v>
      </c>
      <c r="H122" s="118"/>
    </row>
  </sheetData>
  <sheetProtection sheet="1" formatCells="0" formatColumns="0" formatRows="0" insertColumns="0" insertRows="0" insertHyperlinks="0" deleteColumns="0" deleteRows="0" sort="0" autoFilter="0" pivotTables="0"/>
  <protectedRanges>
    <protectedRange sqref="H90:H122" name="Диапазон2"/>
    <protectedRange sqref="L5:L85" name="Диапазон1"/>
  </protectedRanges>
  <mergeCells count="6">
    <mergeCell ref="D1:H1"/>
    <mergeCell ref="J3:K3"/>
    <mergeCell ref="D3:H3"/>
    <mergeCell ref="J88:K88"/>
    <mergeCell ref="F88:G88"/>
    <mergeCell ref="D88:E88"/>
  </mergeCells>
  <printOptions/>
  <pageMargins left="0.1968503937007874" right="0.15748031496062992" top="0.2755905511811024" bottom="0.31496062992125984" header="0.2755905511811024" footer="0.31496062992125984"/>
  <pageSetup fitToHeight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4:F4"/>
  <sheetViews>
    <sheetView zoomScalePageLayoutView="0" workbookViewId="0" topLeftCell="A1">
      <selection activeCell="F4" sqref="F4"/>
    </sheetView>
  </sheetViews>
  <sheetFormatPr defaultColWidth="9.00390625" defaultRowHeight="12.75"/>
  <sheetData>
    <row r="4" ht="12.75">
      <c r="F4" s="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2016-02-10T07:03:18Z</cp:lastPrinted>
  <dcterms:created xsi:type="dcterms:W3CDTF">2013-09-01T17:35:22Z</dcterms:created>
  <dcterms:modified xsi:type="dcterms:W3CDTF">2016-02-15T13:57:18Z</dcterms:modified>
  <cp:category/>
  <cp:version/>
  <cp:contentType/>
  <cp:contentStatus/>
</cp:coreProperties>
</file>